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12120" windowHeight="819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Лист1!$D$12:$E$97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G101" i="1" l="1"/>
  <c r="F117" i="1"/>
  <c r="F118" i="1"/>
  <c r="F119" i="1"/>
  <c r="G126" i="1" l="1"/>
  <c r="F126" i="1"/>
  <c r="G104" i="1" l="1"/>
  <c r="F104" i="1"/>
  <c r="G106" i="1"/>
  <c r="F106" i="1"/>
  <c r="G108" i="1"/>
  <c r="G103" i="1" s="1"/>
  <c r="F108" i="1"/>
  <c r="F103" i="1" s="1"/>
  <c r="G130" i="1"/>
  <c r="F130" i="1"/>
  <c r="G128" i="1"/>
  <c r="F128" i="1"/>
  <c r="G98" i="1"/>
  <c r="F101" i="1"/>
  <c r="F98" i="1" s="1"/>
  <c r="G85" i="1"/>
  <c r="F85" i="1"/>
  <c r="G71" i="1"/>
  <c r="F71" i="1"/>
  <c r="G67" i="1"/>
  <c r="G55" i="1"/>
  <c r="F55" i="1"/>
  <c r="F46" i="1"/>
  <c r="F14" i="1" l="1"/>
  <c r="F13" i="1" s="1"/>
  <c r="F52" i="1"/>
  <c r="G52" i="1"/>
  <c r="G119" i="1"/>
  <c r="G112" i="1"/>
  <c r="G16" i="1"/>
  <c r="G46" i="1" l="1"/>
  <c r="F16" i="1" l="1"/>
  <c r="F69" i="1"/>
  <c r="G99" i="1" l="1"/>
  <c r="F99" i="1"/>
  <c r="G69" i="1" l="1"/>
  <c r="G134" i="1" l="1"/>
  <c r="G133" i="1" s="1"/>
  <c r="G132" i="1" s="1"/>
  <c r="F134" i="1"/>
  <c r="F133" i="1" s="1"/>
  <c r="F132" i="1" s="1"/>
  <c r="G124" i="1"/>
  <c r="G118" i="1" s="1"/>
  <c r="G117" i="1" s="1"/>
  <c r="F124" i="1"/>
  <c r="F123" i="1" s="1"/>
  <c r="G121" i="1"/>
  <c r="F121" i="1"/>
  <c r="F112" i="1"/>
  <c r="G115" i="1"/>
  <c r="G123" i="1" l="1"/>
  <c r="F111" i="1"/>
  <c r="F110" i="1" s="1"/>
  <c r="G111" i="1"/>
  <c r="G110" i="1" s="1"/>
  <c r="G45" i="1" l="1"/>
  <c r="F43" i="1"/>
  <c r="F42" i="1" s="1"/>
  <c r="F45" i="1"/>
  <c r="G90" i="1"/>
  <c r="F90" i="1"/>
  <c r="G92" i="1"/>
  <c r="F92" i="1"/>
  <c r="G62" i="1"/>
  <c r="F62" i="1"/>
  <c r="G64" i="1"/>
  <c r="F64" i="1"/>
  <c r="G95" i="1"/>
  <c r="G94" i="1" s="1"/>
  <c r="G80" i="1"/>
  <c r="G83" i="1"/>
  <c r="G82" i="1" s="1"/>
  <c r="G81" i="1" s="1"/>
  <c r="G78" i="1"/>
  <c r="G76" i="1"/>
  <c r="G59" i="1"/>
  <c r="G58" i="1" s="1"/>
  <c r="G57" i="1" s="1"/>
  <c r="G53" i="1"/>
  <c r="G50" i="1"/>
  <c r="G49" i="1" s="1"/>
  <c r="G48" i="1" s="1"/>
  <c r="G43" i="1"/>
  <c r="G42" i="1" s="1"/>
  <c r="G37" i="1"/>
  <c r="G36" i="1" s="1"/>
  <c r="G34" i="1"/>
  <c r="G32" i="1"/>
  <c r="G28" i="1"/>
  <c r="G27" i="1" s="1"/>
  <c r="G23" i="1"/>
  <c r="G21" i="1"/>
  <c r="F95" i="1"/>
  <c r="F94" i="1" s="1"/>
  <c r="F53" i="1"/>
  <c r="F34" i="1"/>
  <c r="F32" i="1"/>
  <c r="F28" i="1"/>
  <c r="F27" i="1" s="1"/>
  <c r="F37" i="1"/>
  <c r="F36" i="1" s="1"/>
  <c r="F59" i="1"/>
  <c r="F58" i="1" s="1"/>
  <c r="F57" i="1" s="1"/>
  <c r="F21" i="1"/>
  <c r="F23" i="1"/>
  <c r="F78" i="1"/>
  <c r="F76" i="1"/>
  <c r="F80" i="1"/>
  <c r="F83" i="1"/>
  <c r="F82" i="1" s="1"/>
  <c r="F81" i="1" s="1"/>
  <c r="F50" i="1"/>
  <c r="F49" i="1" s="1"/>
  <c r="F48" i="1" s="1"/>
  <c r="G89" i="1" l="1"/>
  <c r="F89" i="1"/>
  <c r="G20" i="1"/>
  <c r="G19" i="1" s="1"/>
  <c r="G18" i="1" s="1"/>
  <c r="F61" i="1"/>
  <c r="G61" i="1"/>
  <c r="F20" i="1"/>
  <c r="F19" i="1" s="1"/>
  <c r="F18" i="1" s="1"/>
  <c r="G75" i="1"/>
  <c r="G74" i="1" s="1"/>
  <c r="G31" i="1"/>
  <c r="G30" i="1" s="1"/>
  <c r="G15" i="1" s="1"/>
  <c r="F31" i="1"/>
  <c r="F30" i="1" s="1"/>
  <c r="F15" i="1" s="1"/>
  <c r="F75" i="1"/>
  <c r="F74" i="1" s="1"/>
  <c r="G14" i="1" l="1"/>
  <c r="G13" i="1" s="1"/>
</calcChain>
</file>

<file path=xl/sharedStrings.xml><?xml version="1.0" encoding="utf-8"?>
<sst xmlns="http://schemas.openxmlformats.org/spreadsheetml/2006/main" count="416" uniqueCount="181">
  <si>
    <t>Целевая статья</t>
  </si>
  <si>
    <t>Вид расхода</t>
  </si>
  <si>
    <t>5210200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</si>
  <si>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</si>
  <si>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</si>
  <si>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</si>
  <si>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</si>
  <si>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</si>
  <si>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</si>
  <si>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</si>
  <si>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Наименование расхода</t>
  </si>
  <si>
    <t>Наименование расхода</t>
  </si>
  <si>
    <t>0000</t>
  </si>
  <si>
    <t>0000000</t>
  </si>
  <si>
    <t>000</t>
  </si>
  <si>
    <t>Всего расходов</t>
  </si>
  <si>
    <t>0100</t>
  </si>
  <si>
    <t>Общегосударственные вопросы</t>
  </si>
  <si>
    <t>Все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</si>
  <si>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</si>
  <si>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</si>
  <si>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</si>
  <si>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</si>
  <si>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</si>
  <si>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</si>
  <si>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</si>
  <si>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</si>
  <si>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</si>
  <si>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0111</t>
  </si>
  <si>
    <t>Обслуживание государственного и муниципального долга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</si>
  <si>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</si>
  <si>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</si>
  <si>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</si>
  <si>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</si>
  <si>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</si>
  <si>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</si>
  <si>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Уличное освещение</t>
  </si>
  <si>
    <t>Обеспечение проведения выборов и референдумов</t>
  </si>
  <si>
    <t>0200000</t>
  </si>
  <si>
    <t xml:space="preserve"> Проведение выборов и референдумов</t>
  </si>
  <si>
    <t>3400300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</si>
  <si>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</si>
  <si>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</si>
  <si>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</si>
  <si>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</si>
  <si>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</si>
  <si>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</si>
  <si>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967</t>
  </si>
  <si>
    <t>968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</si>
  <si>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</si>
  <si>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</si>
  <si>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</si>
  <si>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</si>
  <si>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</si>
  <si>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</si>
  <si>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</si>
  <si>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</si>
  <si>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</si>
  <si>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</si>
  <si>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</si>
  <si>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</si>
  <si>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</si>
  <si>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</si>
  <si>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</si>
  <si>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</si>
  <si>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</si>
  <si>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Создание и обеспечение деятельности добровольной пожарной охраны в Уржумском муниципальном районе Кировской области</t>
  </si>
  <si>
    <t>Содержание и ремонт автомобильных дорог общего пользования местного значения</t>
  </si>
  <si>
    <t>Финансовое обеспечение деятельности муниципальных учреждений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</si>
  <si>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</si>
  <si>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</si>
  <si>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</si>
  <si>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</si>
  <si>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</si>
  <si>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</si>
  <si>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</si>
  <si>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300</t>
  </si>
  <si>
    <t>Пенсионное обеспечение</t>
  </si>
  <si>
    <t>Социальное обеспечение и иные выплаты населению</t>
  </si>
  <si>
    <t>0100000000</t>
  </si>
  <si>
    <t>0100001000</t>
  </si>
  <si>
    <t>0100001040</t>
  </si>
  <si>
    <t>0100007000</t>
  </si>
  <si>
    <t>0100007010</t>
  </si>
  <si>
    <t>0100004000</t>
  </si>
  <si>
    <t>0100004010</t>
  </si>
  <si>
    <t>0100013000</t>
  </si>
  <si>
    <t>0100020000</t>
  </si>
  <si>
    <t>0100020020</t>
  </si>
  <si>
    <t>0300000000</t>
  </si>
  <si>
    <t>0300004000</t>
  </si>
  <si>
    <t>0300004030</t>
  </si>
  <si>
    <t>0300004040</t>
  </si>
  <si>
    <t>0200000000</t>
  </si>
  <si>
    <t>0200002000</t>
  </si>
  <si>
    <t>0200002010</t>
  </si>
  <si>
    <t>0200002020</t>
  </si>
  <si>
    <t>0100008000</t>
  </si>
  <si>
    <t>0100008010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</si>
  <si>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</si>
  <si>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</si>
  <si>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</si>
  <si>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0100014000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</si>
  <si>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</si>
  <si>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</si>
  <si>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</si>
  <si>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</si>
  <si>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3200005000</t>
  </si>
  <si>
    <t>Проведение выборов и референдумов</t>
  </si>
  <si>
    <t>0100013010</t>
  </si>
  <si>
    <t>Реализация государственных функций, связанных с общегосударственным управлением</t>
  </si>
  <si>
    <t>0100088000</t>
  </si>
  <si>
    <t>Условно утверждаемые расходы</t>
  </si>
  <si>
    <t>к  решению Русско-Турекской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</si>
  <si>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</si>
  <si>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</si>
  <si>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Обеспечение деятельности главы муниципального образования Русско-Турекское сельское поселение</t>
  </si>
  <si>
    <t>Проведение референдума в муниципальном образовании Русско-Турекское сельское поселение</t>
  </si>
  <si>
    <t>3200005020</t>
  </si>
  <si>
    <t>0100013030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</si>
  <si>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</si>
  <si>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Расходы на проведение мероприятий</t>
  </si>
  <si>
    <t>Выполнение кадастровых работ</t>
  </si>
  <si>
    <t>0300002050</t>
  </si>
  <si>
    <t>РАСПРЕДЕЛЕНИЕ</t>
  </si>
  <si>
    <t>0</t>
  </si>
  <si>
    <t>0100051181</t>
  </si>
  <si>
    <t>0100051182</t>
  </si>
  <si>
    <t>0100051183</t>
  </si>
  <si>
    <t>0100051184</t>
  </si>
  <si>
    <t>0100051185</t>
  </si>
  <si>
    <t>0100051186</t>
  </si>
  <si>
    <t>0100051187</t>
  </si>
  <si>
    <t>0100001041</t>
  </si>
  <si>
    <t>0100001042</t>
  </si>
  <si>
    <t>0100001043</t>
  </si>
  <si>
    <t>0100001044</t>
  </si>
  <si>
    <t>0100001045</t>
  </si>
  <si>
    <t>0100001046</t>
  </si>
  <si>
    <t>0100001047</t>
  </si>
  <si>
    <t>0100001048</t>
  </si>
  <si>
    <t>0100001049</t>
  </si>
  <si>
    <t>0100001050</t>
  </si>
  <si>
    <t>0100001051</t>
  </si>
  <si>
    <t>0100001052</t>
  </si>
  <si>
    <t>Приложение №8</t>
  </si>
  <si>
    <t>0100013031</t>
  </si>
  <si>
    <t>0100013032</t>
  </si>
  <si>
    <t>0100013033</t>
  </si>
  <si>
    <t>0100013034</t>
  </si>
  <si>
    <t>0100013035</t>
  </si>
  <si>
    <t>0100013036</t>
  </si>
  <si>
    <t>0100013037</t>
  </si>
  <si>
    <t>0100013038</t>
  </si>
  <si>
    <t>0100013039</t>
  </si>
  <si>
    <t>0100013040</t>
  </si>
  <si>
    <t>Обеспечение хозяйственной деятельности администрации Русско-Турекского сельского поселения</t>
  </si>
  <si>
    <t>0100008020</t>
  </si>
  <si>
    <t>Сумма всего на 2025 год (тыс. рублей)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</si>
  <si>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</si>
  <si>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>Реализация мероприятий по борьбе с борщевиком Сосновского</t>
  </si>
  <si>
    <t>Иные межбюджетные трансферты из бюджета Русско-Турекского сельского поселения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</si>
  <si>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</si>
  <si>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</si>
  <si>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дружинпо осуществлению внутреннего муниципального финансового контроля</t>
  </si>
  <si>
    <t>0100021010</t>
  </si>
  <si>
    <t>0100021030</t>
  </si>
  <si>
    <t>Оборудование(дооборудование) пляжей ( мкст отдыха людей у воды)</t>
  </si>
  <si>
    <t>0300004060</t>
  </si>
  <si>
    <t>0100021000</t>
  </si>
  <si>
    <t xml:space="preserve">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</si>
  <si>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 xml:space="preserve">"О бюджете Русско-Турекского сельского поселения на 2024 год и на плановый период 2025 и 2026 годов"
</t>
  </si>
  <si>
    <t>Сумма всего на 2026 год (тыс. рублей)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</si>
  <si>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2017-2026 годы"</t>
  </si>
  <si>
    <t>Муниципальная программа "Развитие культуры Русско-Турекского сельского поселения Уржумского района Кировской области на 2017-2026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</si>
  <si>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2017-2026 годы"</t>
  </si>
  <si>
    <t>Доплата к пенсии лицам, замещавшим муниципальные должности в муниципальном образовании Русско-Турекское сельское поселение Уржумского района Кировской области</t>
  </si>
  <si>
    <t>01Q0051180</t>
  </si>
  <si>
    <t>03U07S5121</t>
  </si>
  <si>
    <t>03U0715120</t>
  </si>
  <si>
    <t>сельской Думы от 22 декабря 2023г № 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</si>
</sst>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/>
    <xf numFmtId="0" fontId="3" fillId="2" borderId="0" xfId="0" applyFont="1" applyFill="1"/>
    <xf numFmtId="164" fontId="13" fillId="2" borderId="0" xfId="0" applyNumberFormat="1" applyFont="1" applyFill="1"/>
    <xf numFmtId="0" fontId="13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0" fillId="2" borderId="0" xfId="0" applyFill="1"/>
    <xf numFmtId="164" fontId="0" fillId="2" borderId="0" xfId="0" applyNumberFormat="1" applyFill="1"/>
    <xf numFmtId="164" fontId="0" fillId="2" borderId="0" xfId="0" applyNumberFormat="1" applyFont="1" applyFill="1"/>
    <xf numFmtId="49" fontId="2" fillId="2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Alignment="1">
      <alignment horizontal="center" wrapText="1"/>
    </xf>
    <xf numFmtId="0" fontId="2" fillId="2" borderId="0" xfId="0" quotePrefix="1" applyFont="1" applyFill="1" applyAlignment="1">
      <alignment wrapText="1"/>
    </xf>
    <xf numFmtId="49" fontId="4" fillId="2" borderId="0" xfId="0" applyNumberFormat="1" applyFont="1" applyFill="1"/>
    <xf numFmtId="49" fontId="5" fillId="2" borderId="0" xfId="0" applyNumberFormat="1" applyFont="1" applyFill="1" applyAlignment="1"/>
    <xf numFmtId="49" fontId="3" fillId="2" borderId="0" xfId="0" quotePrefix="1" applyNumberFormat="1" applyFont="1" applyFill="1" applyAlignment="1">
      <alignment horizontal="center" vertical="center" wrapText="1"/>
    </xf>
    <xf numFmtId="49" fontId="3" fillId="2" borderId="1" xfId="0" quotePrefix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49" fontId="3" fillId="2" borderId="0" xfId="0" applyNumberFormat="1" applyFont="1" applyFill="1"/>
    <xf numFmtId="0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1" fontId="3" fillId="2" borderId="1" xfId="0" applyNumberFormat="1" applyFont="1" applyFill="1" applyBorder="1" applyAlignment="1">
      <alignment horizontal="left" wrapText="1"/>
    </xf>
    <xf numFmtId="49" fontId="13" fillId="2" borderId="0" xfId="0" applyNumberFormat="1" applyFont="1" applyFill="1"/>
    <xf numFmtId="11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1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164" fontId="2" fillId="2" borderId="1" xfId="0" applyNumberFormat="1" applyFont="1" applyFill="1" applyBorder="1"/>
    <xf numFmtId="0" fontId="14" fillId="2" borderId="1" xfId="0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15" fillId="2" borderId="1" xfId="0" applyFont="1" applyFill="1" applyBorder="1"/>
    <xf numFmtId="49" fontId="13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/>
    <xf numFmtId="49" fontId="0" fillId="2" borderId="1" xfId="0" applyNumberFormat="1" applyFill="1" applyBorder="1" applyAlignment="1">
      <alignment horizontal="center"/>
    </xf>
    <xf numFmtId="0" fontId="4" fillId="2" borderId="1" xfId="0" applyFont="1" applyFill="1" applyBorder="1"/>
    <xf numFmtId="0" fontId="6" fillId="2" borderId="1" xfId="0" applyNumberFormat="1" applyFont="1" applyFill="1" applyBorder="1" applyAlignment="1">
      <alignment wrapText="1"/>
    </xf>
    <xf numFmtId="11" fontId="7" fillId="2" borderId="1" xfId="0" applyNumberFormat="1" applyFont="1" applyFill="1" applyBorder="1" applyAlignment="1">
      <alignment vertical="top" wrapText="1"/>
    </xf>
    <xf numFmtId="49" fontId="2" fillId="2" borderId="0" xfId="0" applyNumberFormat="1" applyFont="1" applyFill="1"/>
    <xf numFmtId="11" fontId="0" fillId="2" borderId="1" xfId="0" applyNumberFormat="1" applyFont="1" applyFill="1" applyBorder="1" applyAlignment="1">
      <alignment horizontal="left" wrapText="1"/>
    </xf>
    <xf numFmtId="0" fontId="10" fillId="2" borderId="1" xfId="0" applyFont="1" applyFill="1" applyBorder="1"/>
    <xf numFmtId="49" fontId="11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/>
    <xf numFmtId="49" fontId="0" fillId="2" borderId="0" xfId="0" applyNumberFormat="1" applyFont="1" applyFill="1"/>
    <xf numFmtId="49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/>
    <xf numFmtId="11" fontId="8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wrapText="1"/>
    </xf>
    <xf numFmtId="49" fontId="0" fillId="2" borderId="0" xfId="0" applyNumberFormat="1" applyFill="1"/>
    <xf numFmtId="0" fontId="6" fillId="2" borderId="1" xfId="0" applyFont="1" applyFill="1" applyBorder="1" applyAlignment="1">
      <alignment wrapText="1" shrinkToFit="1"/>
    </xf>
    <xf numFmtId="49" fontId="6" fillId="2" borderId="1" xfId="0" applyNumberFormat="1" applyFont="1" applyFill="1" applyBorder="1" applyAlignment="1">
      <alignment wrapText="1"/>
    </xf>
    <xf numFmtId="0" fontId="8" fillId="2" borderId="1" xfId="0" applyNumberFormat="1" applyFont="1" applyFill="1" applyBorder="1" applyAlignment="1">
      <alignment wrapText="1"/>
    </xf>
    <xf numFmtId="0" fontId="0" fillId="2" borderId="1" xfId="0" applyNumberFormat="1" applyFont="1" applyFill="1" applyBorder="1" applyAlignment="1">
      <alignment wrapText="1"/>
    </xf>
    <xf numFmtId="49" fontId="0" fillId="2" borderId="0" xfId="0" applyNumberForma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49" fontId="4" fillId="2" borderId="0" xfId="0" applyNumberFormat="1" applyFont="1" applyFill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vertical="top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35"/>
  <sheetViews>
    <sheetView tabSelected="1" topLeftCell="C2" zoomScale="90" workbookViewId="0">
      <selection activeCell="D4" sqref="D4:G4"/>
    </sheetView>
  </sheetViews>
  <sheetFormatPr defaultRowHeight="12.75" x14ac:dyDescent="0.2"/>
  <cols>
    <col min="1" max="2" width="0" style="59" hidden="1" customWidth="1"/>
    <col min="3" max="3" width="64.7109375" style="59" customWidth="1"/>
    <col min="4" max="4" width="14.5703125" style="64" customWidth="1"/>
    <col min="5" max="5" width="10.7109375" style="64" customWidth="1"/>
    <col min="6" max="6" width="15.7109375" style="9" customWidth="1"/>
    <col min="7" max="7" width="15.85546875" style="9" customWidth="1"/>
    <col min="8" max="16384" width="9.140625" style="9"/>
  </cols>
  <sheetData>
    <row r="1" spans="1:11" s="1" customFormat="1" ht="51" hidden="1" x14ac:dyDescent="0.2">
      <c r="A1" s="12" t="s">
        <v>7</v>
      </c>
      <c r="B1" s="12" t="s">
        <v>8</v>
      </c>
      <c r="C1" s="12" t="s">
        <v>10</v>
      </c>
      <c r="D1" s="13" t="s">
        <v>9</v>
      </c>
      <c r="E1" s="13" t="s">
        <v>5</v>
      </c>
      <c r="F1" s="14" t="s">
        <v>6</v>
      </c>
    </row>
    <row r="2" spans="1:11" s="1" customFormat="1" ht="15" customHeight="1" x14ac:dyDescent="0.25">
      <c r="A2" s="12"/>
      <c r="B2" s="12"/>
      <c r="C2" s="15"/>
      <c r="D2" s="69" t="s">
        <v>145</v>
      </c>
      <c r="E2" s="70"/>
      <c r="F2" s="70"/>
      <c r="G2" s="71"/>
    </row>
    <row r="3" spans="1:11" s="1" customFormat="1" ht="15.75" customHeight="1" x14ac:dyDescent="0.25">
      <c r="A3" s="12"/>
      <c r="B3" s="12"/>
      <c r="C3" s="15"/>
      <c r="D3" s="70" t="s">
        <v>113</v>
      </c>
      <c r="E3" s="70"/>
      <c r="F3" s="70"/>
      <c r="G3" s="71"/>
    </row>
    <row r="4" spans="1:11" s="1" customFormat="1" ht="15.75" customHeight="1" x14ac:dyDescent="0.25">
      <c r="A4" s="12"/>
      <c r="B4" s="12"/>
      <c r="C4" s="15"/>
      <c r="D4" s="69" t="s">
        <v>180</v>
      </c>
      <c r="E4" s="70"/>
      <c r="F4" s="70"/>
      <c r="G4" s="71"/>
    </row>
    <row r="5" spans="1:11" s="1" customFormat="1" ht="15.75" customHeight="1" x14ac:dyDescent="0.25">
      <c r="A5" s="12"/>
      <c r="B5" s="12"/>
      <c r="C5" s="15"/>
      <c r="D5" s="72" t="s">
        <v>171</v>
      </c>
      <c r="E5" s="72"/>
      <c r="F5" s="72"/>
      <c r="G5" s="71"/>
    </row>
    <row r="6" spans="1:11" s="1" customFormat="1" ht="15.75" customHeight="1" x14ac:dyDescent="0.25">
      <c r="A6" s="12"/>
      <c r="B6" s="12"/>
      <c r="C6" s="15"/>
      <c r="D6" s="72"/>
      <c r="E6" s="72"/>
      <c r="F6" s="72"/>
      <c r="G6" s="71"/>
    </row>
    <row r="7" spans="1:11" s="1" customFormat="1" ht="30.75" customHeight="1" x14ac:dyDescent="0.2">
      <c r="A7" s="12"/>
      <c r="B7" s="12"/>
      <c r="D7" s="72"/>
      <c r="E7" s="72"/>
      <c r="F7" s="72"/>
      <c r="G7" s="71"/>
    </row>
    <row r="8" spans="1:11" s="1" customFormat="1" ht="18" customHeight="1" x14ac:dyDescent="0.25">
      <c r="A8" s="12"/>
      <c r="B8" s="12"/>
      <c r="C8" s="16"/>
      <c r="D8" s="65"/>
      <c r="E8" s="65"/>
      <c r="F8" s="65"/>
    </row>
    <row r="9" spans="1:11" s="1" customFormat="1" ht="16.5" customHeight="1" x14ac:dyDescent="0.25">
      <c r="A9" s="12"/>
      <c r="B9" s="12"/>
      <c r="C9" s="68" t="s">
        <v>124</v>
      </c>
      <c r="D9" s="68"/>
      <c r="E9" s="68"/>
      <c r="F9" s="68"/>
    </row>
    <row r="10" spans="1:11" s="1" customFormat="1" ht="33" customHeight="1" x14ac:dyDescent="0.2">
      <c r="A10" s="12"/>
      <c r="B10" s="12"/>
      <c r="C10" s="66" t="s">
        <v>170</v>
      </c>
      <c r="D10" s="66"/>
      <c r="E10" s="66"/>
      <c r="F10" s="66"/>
      <c r="G10" s="66"/>
    </row>
    <row r="11" spans="1:11" s="1" customFormat="1" x14ac:dyDescent="0.2">
      <c r="A11" s="12"/>
      <c r="B11" s="12"/>
      <c r="C11" s="67"/>
      <c r="D11" s="67"/>
      <c r="E11" s="67"/>
      <c r="F11" s="67"/>
      <c r="G11" s="67"/>
    </row>
    <row r="12" spans="1:11" s="2" customFormat="1" ht="45" x14ac:dyDescent="0.25">
      <c r="A12" s="17" t="s">
        <v>3</v>
      </c>
      <c r="B12" s="17" t="s">
        <v>4</v>
      </c>
      <c r="C12" s="18" t="s">
        <v>11</v>
      </c>
      <c r="D12" s="19" t="s">
        <v>0</v>
      </c>
      <c r="E12" s="19" t="s">
        <v>1</v>
      </c>
      <c r="F12" s="20" t="s">
        <v>158</v>
      </c>
      <c r="G12" s="20" t="s">
        <v>172</v>
      </c>
    </row>
    <row r="13" spans="1:11" s="4" customFormat="1" x14ac:dyDescent="0.2">
      <c r="A13" s="21" t="s">
        <v>12</v>
      </c>
      <c r="B13" s="21" t="s">
        <v>18</v>
      </c>
      <c r="C13" s="22" t="s">
        <v>15</v>
      </c>
      <c r="D13" s="23" t="s">
        <v>75</v>
      </c>
      <c r="E13" s="23" t="s">
        <v>14</v>
      </c>
      <c r="F13" s="24">
        <f>F14+F110+F117+F132</f>
        <v>6671.09</v>
      </c>
      <c r="G13" s="24">
        <f>G14+G110+G117+G132</f>
        <v>6705.51</v>
      </c>
      <c r="H13" s="3"/>
      <c r="I13" s="3"/>
      <c r="J13" s="3"/>
    </row>
    <row r="14" spans="1:11" s="4" customFormat="1" ht="38.25" x14ac:dyDescent="0.2">
      <c r="A14" s="21" t="s">
        <v>16</v>
      </c>
      <c r="B14" s="21" t="s">
        <v>17</v>
      </c>
      <c r="C14" s="25" t="s">
        <v>173</v>
      </c>
      <c r="D14" s="23" t="s">
        <v>79</v>
      </c>
      <c r="E14" s="23" t="s">
        <v>14</v>
      </c>
      <c r="F14" s="24">
        <f>F15+F42+F45+F52+F69+F71+F80+F98+F103</f>
        <v>3642.7640000000001</v>
      </c>
      <c r="G14" s="24">
        <f>G15+G45+G52+G69+G71+G80+G98+G42+G103</f>
        <v>3697.4840000000004</v>
      </c>
      <c r="H14" s="3"/>
      <c r="I14" s="3"/>
      <c r="J14" s="3"/>
    </row>
    <row r="15" spans="1:11" s="6" customFormat="1" ht="27.75" customHeight="1" x14ac:dyDescent="0.2">
      <c r="A15" s="26" t="s">
        <v>22</v>
      </c>
      <c r="B15" s="26" t="s">
        <v>23</v>
      </c>
      <c r="C15" s="27" t="s">
        <v>55</v>
      </c>
      <c r="D15" s="28" t="s">
        <v>80</v>
      </c>
      <c r="E15" s="28" t="s">
        <v>14</v>
      </c>
      <c r="F15" s="29">
        <f>F16+F30</f>
        <v>1003.455</v>
      </c>
      <c r="G15" s="29">
        <f>G16+G30</f>
        <v>1009.255</v>
      </c>
      <c r="H15" s="5"/>
      <c r="K15" s="5"/>
    </row>
    <row r="16" spans="1:11" s="6" customFormat="1" ht="25.5" x14ac:dyDescent="0.2">
      <c r="A16" s="26" t="s">
        <v>22</v>
      </c>
      <c r="B16" s="26" t="s">
        <v>23</v>
      </c>
      <c r="C16" s="30" t="s">
        <v>114</v>
      </c>
      <c r="D16" s="31" t="s">
        <v>81</v>
      </c>
      <c r="E16" s="31" t="s">
        <v>14</v>
      </c>
      <c r="F16" s="29">
        <f>F17+F25+F38</f>
        <v>1003.455</v>
      </c>
      <c r="G16" s="29">
        <f>G17+G25+G38</f>
        <v>1009.255</v>
      </c>
      <c r="H16" s="5"/>
      <c r="I16" s="5"/>
      <c r="J16" s="5"/>
    </row>
    <row r="17" spans="1:10" s="6" customFormat="1" ht="51" x14ac:dyDescent="0.2">
      <c r="A17" s="26" t="s">
        <v>22</v>
      </c>
      <c r="B17" s="26" t="s">
        <v>23</v>
      </c>
      <c r="C17" s="32" t="s">
        <v>57</v>
      </c>
      <c r="D17" s="31" t="s">
        <v>81</v>
      </c>
      <c r="E17" s="31" t="s">
        <v>56</v>
      </c>
      <c r="F17" s="33">
        <v>781.35500000000002</v>
      </c>
      <c r="G17" s="33">
        <v>781.35500000000002</v>
      </c>
      <c r="J17" s="5"/>
    </row>
    <row r="18" spans="1:10" s="6" customFormat="1" hidden="1" x14ac:dyDescent="0.2">
      <c r="A18" s="26"/>
      <c r="B18" s="26"/>
      <c r="C18" s="34" t="s">
        <v>37</v>
      </c>
      <c r="D18" s="35" t="s">
        <v>13</v>
      </c>
      <c r="E18" s="35" t="s">
        <v>14</v>
      </c>
      <c r="F18" s="36">
        <f>F19</f>
        <v>0</v>
      </c>
      <c r="G18" s="36">
        <f>G19</f>
        <v>0</v>
      </c>
    </row>
    <row r="19" spans="1:10" s="6" customFormat="1" hidden="1" x14ac:dyDescent="0.2">
      <c r="A19" s="26"/>
      <c r="B19" s="26"/>
      <c r="C19" s="37" t="s">
        <v>39</v>
      </c>
      <c r="D19" s="31" t="s">
        <v>38</v>
      </c>
      <c r="E19" s="31" t="s">
        <v>14</v>
      </c>
      <c r="F19" s="33">
        <f>F20</f>
        <v>0</v>
      </c>
      <c r="G19" s="33">
        <f>G20</f>
        <v>0</v>
      </c>
    </row>
    <row r="20" spans="1:10" s="6" customFormat="1" hidden="1" x14ac:dyDescent="0.2">
      <c r="A20" s="26"/>
      <c r="B20" s="26"/>
      <c r="C20" s="37" t="s">
        <v>42</v>
      </c>
      <c r="D20" s="31" t="s">
        <v>41</v>
      </c>
      <c r="E20" s="31" t="s">
        <v>14</v>
      </c>
      <c r="F20" s="33">
        <f>F21+F23</f>
        <v>0</v>
      </c>
      <c r="G20" s="33">
        <f>G21+G23</f>
        <v>0</v>
      </c>
    </row>
    <row r="21" spans="1:10" s="6" customFormat="1" ht="25.5" hidden="1" x14ac:dyDescent="0.2">
      <c r="A21" s="26"/>
      <c r="B21" s="26"/>
      <c r="C21" s="30" t="s">
        <v>45</v>
      </c>
      <c r="D21" s="31" t="s">
        <v>43</v>
      </c>
      <c r="E21" s="31" t="s">
        <v>14</v>
      </c>
      <c r="F21" s="33">
        <f>F22</f>
        <v>0</v>
      </c>
      <c r="G21" s="33">
        <f>G22</f>
        <v>0</v>
      </c>
    </row>
    <row r="22" spans="1:10" s="6" customFormat="1" hidden="1" x14ac:dyDescent="0.2">
      <c r="A22" s="26"/>
      <c r="B22" s="26"/>
      <c r="C22" s="30" t="s">
        <v>21</v>
      </c>
      <c r="D22" s="31" t="s">
        <v>43</v>
      </c>
      <c r="E22" s="31" t="s">
        <v>20</v>
      </c>
      <c r="F22" s="33">
        <v>0</v>
      </c>
      <c r="G22" s="33">
        <v>0</v>
      </c>
    </row>
    <row r="23" spans="1:10" s="6" customFormat="1" hidden="1" x14ac:dyDescent="0.2">
      <c r="A23" s="26"/>
      <c r="B23" s="26"/>
      <c r="C23" s="30" t="s">
        <v>46</v>
      </c>
      <c r="D23" s="31" t="s">
        <v>44</v>
      </c>
      <c r="E23" s="31" t="s">
        <v>14</v>
      </c>
      <c r="F23" s="33">
        <f>F24</f>
        <v>0</v>
      </c>
      <c r="G23" s="33">
        <f>G24</f>
        <v>0</v>
      </c>
    </row>
    <row r="24" spans="1:10" s="6" customFormat="1" hidden="1" x14ac:dyDescent="0.2">
      <c r="A24" s="26"/>
      <c r="B24" s="26"/>
      <c r="C24" s="30" t="s">
        <v>21</v>
      </c>
      <c r="D24" s="31" t="s">
        <v>44</v>
      </c>
      <c r="E24" s="31" t="s">
        <v>20</v>
      </c>
      <c r="F24" s="33">
        <v>0</v>
      </c>
      <c r="G24" s="33">
        <v>0</v>
      </c>
    </row>
    <row r="25" spans="1:10" s="6" customFormat="1" ht="25.5" x14ac:dyDescent="0.2">
      <c r="A25" s="26"/>
      <c r="B25" s="26"/>
      <c r="C25" s="38" t="s">
        <v>101</v>
      </c>
      <c r="D25" s="31" t="s">
        <v>81</v>
      </c>
      <c r="E25" s="31" t="s">
        <v>58</v>
      </c>
      <c r="F25" s="33">
        <v>222.1</v>
      </c>
      <c r="G25" s="33">
        <v>227.9</v>
      </c>
      <c r="I25" s="5"/>
      <c r="J25" s="5"/>
    </row>
    <row r="26" spans="1:10" s="6" customFormat="1" hidden="1" x14ac:dyDescent="0.2">
      <c r="A26" s="26"/>
      <c r="B26" s="26"/>
      <c r="C26" s="32" t="s">
        <v>63</v>
      </c>
      <c r="D26" s="31" t="s">
        <v>133</v>
      </c>
      <c r="E26" s="31" t="s">
        <v>59</v>
      </c>
      <c r="F26" s="33"/>
      <c r="G26" s="33"/>
    </row>
    <row r="27" spans="1:10" s="6" customFormat="1" ht="38.25" hidden="1" x14ac:dyDescent="0.2">
      <c r="A27" s="26"/>
      <c r="B27" s="26"/>
      <c r="C27" s="32" t="s">
        <v>61</v>
      </c>
      <c r="D27" s="31" t="s">
        <v>134</v>
      </c>
      <c r="E27" s="28" t="s">
        <v>14</v>
      </c>
      <c r="F27" s="29">
        <f>F28</f>
        <v>0</v>
      </c>
      <c r="G27" s="29">
        <f>G28</f>
        <v>0</v>
      </c>
    </row>
    <row r="28" spans="1:10" s="6" customFormat="1" ht="39.75" hidden="1" customHeight="1" thickBot="1" x14ac:dyDescent="0.25">
      <c r="A28" s="26"/>
      <c r="B28" s="26"/>
      <c r="C28" s="32" t="s">
        <v>62</v>
      </c>
      <c r="D28" s="31" t="s">
        <v>135</v>
      </c>
      <c r="E28" s="31" t="s">
        <v>14</v>
      </c>
      <c r="F28" s="33">
        <f>F29</f>
        <v>0</v>
      </c>
      <c r="G28" s="33">
        <f>G29</f>
        <v>0</v>
      </c>
    </row>
    <row r="29" spans="1:10" s="6" customFormat="1" hidden="1" x14ac:dyDescent="0.2">
      <c r="A29" s="26"/>
      <c r="B29" s="26"/>
      <c r="C29" s="32" t="s">
        <v>60</v>
      </c>
      <c r="D29" s="31" t="s">
        <v>136</v>
      </c>
      <c r="E29" s="31" t="s">
        <v>58</v>
      </c>
      <c r="F29" s="33">
        <v>0</v>
      </c>
      <c r="G29" s="33">
        <v>0</v>
      </c>
    </row>
    <row r="30" spans="1:10" s="6" customFormat="1" hidden="1" x14ac:dyDescent="0.2">
      <c r="A30" s="26"/>
      <c r="B30" s="26"/>
      <c r="C30" s="39" t="s">
        <v>69</v>
      </c>
      <c r="D30" s="31" t="s">
        <v>137</v>
      </c>
      <c r="E30" s="31" t="s">
        <v>14</v>
      </c>
      <c r="F30" s="33">
        <f>F31</f>
        <v>0</v>
      </c>
      <c r="G30" s="33">
        <f>G31</f>
        <v>0</v>
      </c>
    </row>
    <row r="31" spans="1:10" s="6" customFormat="1" ht="24.75" hidden="1" customHeight="1" x14ac:dyDescent="0.2">
      <c r="A31" s="26"/>
      <c r="B31" s="26"/>
      <c r="C31" s="38" t="s">
        <v>70</v>
      </c>
      <c r="D31" s="31" t="s">
        <v>138</v>
      </c>
      <c r="E31" s="31" t="s">
        <v>14</v>
      </c>
      <c r="F31" s="33">
        <f>F32+F34</f>
        <v>0</v>
      </c>
      <c r="G31" s="33">
        <f>G32+G34</f>
        <v>0</v>
      </c>
    </row>
    <row r="32" spans="1:10" s="6" customFormat="1" ht="39" hidden="1" customHeight="1" x14ac:dyDescent="0.2">
      <c r="A32" s="26"/>
      <c r="B32" s="26"/>
      <c r="C32" s="38" t="s">
        <v>105</v>
      </c>
      <c r="D32" s="31" t="s">
        <v>139</v>
      </c>
      <c r="E32" s="31" t="s">
        <v>14</v>
      </c>
      <c r="F32" s="33">
        <f>F33</f>
        <v>0</v>
      </c>
      <c r="G32" s="33">
        <f>G33</f>
        <v>0</v>
      </c>
    </row>
    <row r="33" spans="1:9" s="6" customFormat="1" ht="51" hidden="1" x14ac:dyDescent="0.2">
      <c r="A33" s="26"/>
      <c r="B33" s="26"/>
      <c r="C33" s="32" t="s">
        <v>57</v>
      </c>
      <c r="D33" s="31" t="s">
        <v>140</v>
      </c>
      <c r="E33" s="31" t="s">
        <v>56</v>
      </c>
      <c r="F33" s="33">
        <v>0</v>
      </c>
      <c r="G33" s="33">
        <v>0</v>
      </c>
    </row>
    <row r="34" spans="1:9" s="6" customFormat="1" ht="38.25" hidden="1" customHeight="1" x14ac:dyDescent="0.2">
      <c r="A34" s="26"/>
      <c r="B34" s="26"/>
      <c r="C34" s="38" t="s">
        <v>106</v>
      </c>
      <c r="D34" s="31" t="s">
        <v>141</v>
      </c>
      <c r="E34" s="31" t="s">
        <v>14</v>
      </c>
      <c r="F34" s="33">
        <f>F35</f>
        <v>0</v>
      </c>
      <c r="G34" s="33">
        <f>G35</f>
        <v>0</v>
      </c>
    </row>
    <row r="35" spans="1:9" s="6" customFormat="1" ht="51" hidden="1" x14ac:dyDescent="0.2">
      <c r="A35" s="26"/>
      <c r="B35" s="26"/>
      <c r="C35" s="32" t="s">
        <v>57</v>
      </c>
      <c r="D35" s="31" t="s">
        <v>142</v>
      </c>
      <c r="E35" s="31" t="s">
        <v>56</v>
      </c>
      <c r="F35" s="33">
        <v>0</v>
      </c>
      <c r="G35" s="33">
        <v>0</v>
      </c>
    </row>
    <row r="36" spans="1:9" s="6" customFormat="1" ht="15.75" hidden="1" x14ac:dyDescent="0.25">
      <c r="A36" s="26"/>
      <c r="B36" s="26"/>
      <c r="C36" s="40" t="s">
        <v>37</v>
      </c>
      <c r="D36" s="31" t="s">
        <v>143</v>
      </c>
      <c r="E36" s="41" t="s">
        <v>14</v>
      </c>
      <c r="F36" s="42">
        <f>F37</f>
        <v>0</v>
      </c>
      <c r="G36" s="42">
        <f>G37</f>
        <v>0</v>
      </c>
    </row>
    <row r="37" spans="1:9" s="6" customFormat="1" ht="29.25" hidden="1" customHeight="1" x14ac:dyDescent="0.2">
      <c r="A37" s="26"/>
      <c r="B37" s="26"/>
      <c r="C37" s="27" t="s">
        <v>116</v>
      </c>
      <c r="D37" s="31" t="s">
        <v>144</v>
      </c>
      <c r="E37" s="35" t="s">
        <v>14</v>
      </c>
      <c r="F37" s="36">
        <f>F39</f>
        <v>0</v>
      </c>
      <c r="G37" s="36">
        <f>G39</f>
        <v>0</v>
      </c>
    </row>
    <row r="38" spans="1:9" s="6" customFormat="1" ht="29.25" hidden="1" customHeight="1" x14ac:dyDescent="0.2">
      <c r="A38" s="26"/>
      <c r="B38" s="26"/>
      <c r="C38" s="27" t="s">
        <v>63</v>
      </c>
      <c r="D38" s="31" t="s">
        <v>81</v>
      </c>
      <c r="E38" s="43" t="s">
        <v>59</v>
      </c>
      <c r="F38" s="36">
        <v>0</v>
      </c>
      <c r="G38" s="36">
        <v>0</v>
      </c>
      <c r="I38" s="5"/>
    </row>
    <row r="39" spans="1:9" s="6" customFormat="1" ht="18" hidden="1" customHeight="1" x14ac:dyDescent="0.25">
      <c r="A39" s="26"/>
      <c r="B39" s="26"/>
      <c r="C39" s="44" t="s">
        <v>108</v>
      </c>
      <c r="D39" s="41" t="s">
        <v>107</v>
      </c>
      <c r="E39" s="41" t="s">
        <v>14</v>
      </c>
      <c r="F39" s="42"/>
      <c r="G39" s="42"/>
    </row>
    <row r="40" spans="1:9" s="6" customFormat="1" ht="28.5" hidden="1" customHeight="1" x14ac:dyDescent="0.2">
      <c r="A40" s="26"/>
      <c r="B40" s="26"/>
      <c r="C40" s="32" t="s">
        <v>117</v>
      </c>
      <c r="D40" s="31" t="s">
        <v>118</v>
      </c>
      <c r="E40" s="31" t="s">
        <v>14</v>
      </c>
      <c r="F40" s="33"/>
      <c r="G40" s="33"/>
    </row>
    <row r="41" spans="1:9" s="6" customFormat="1" ht="28.5" hidden="1" customHeight="1" x14ac:dyDescent="0.2">
      <c r="A41" s="26"/>
      <c r="B41" s="26"/>
      <c r="C41" s="38" t="s">
        <v>101</v>
      </c>
      <c r="D41" s="31" t="s">
        <v>118</v>
      </c>
      <c r="E41" s="31" t="s">
        <v>58</v>
      </c>
      <c r="F41" s="33"/>
      <c r="G41" s="33"/>
    </row>
    <row r="42" spans="1:9" s="6" customFormat="1" x14ac:dyDescent="0.2">
      <c r="A42" s="26" t="s">
        <v>22</v>
      </c>
      <c r="B42" s="26" t="s">
        <v>23</v>
      </c>
      <c r="C42" s="27" t="s">
        <v>31</v>
      </c>
      <c r="D42" s="28" t="s">
        <v>82</v>
      </c>
      <c r="E42" s="28" t="s">
        <v>14</v>
      </c>
      <c r="F42" s="33">
        <f t="shared" ref="F42:G43" si="0">F43</f>
        <v>5</v>
      </c>
      <c r="G42" s="33">
        <f t="shared" si="0"/>
        <v>5</v>
      </c>
    </row>
    <row r="43" spans="1:9" s="6" customFormat="1" x14ac:dyDescent="0.2">
      <c r="A43" s="26" t="s">
        <v>22</v>
      </c>
      <c r="B43" s="26" t="s">
        <v>23</v>
      </c>
      <c r="C43" s="30" t="s">
        <v>32</v>
      </c>
      <c r="D43" s="31" t="s">
        <v>83</v>
      </c>
      <c r="E43" s="31" t="s">
        <v>14</v>
      </c>
      <c r="F43" s="33">
        <f t="shared" si="0"/>
        <v>5</v>
      </c>
      <c r="G43" s="33">
        <f t="shared" si="0"/>
        <v>5</v>
      </c>
    </row>
    <row r="44" spans="1:9" s="6" customFormat="1" x14ac:dyDescent="0.2">
      <c r="A44" s="26" t="s">
        <v>22</v>
      </c>
      <c r="B44" s="26" t="s">
        <v>23</v>
      </c>
      <c r="C44" s="32" t="s">
        <v>63</v>
      </c>
      <c r="D44" s="31" t="s">
        <v>83</v>
      </c>
      <c r="E44" s="31" t="s">
        <v>59</v>
      </c>
      <c r="F44" s="33">
        <v>5</v>
      </c>
      <c r="G44" s="33">
        <v>5</v>
      </c>
    </row>
    <row r="45" spans="1:9" s="6" customFormat="1" ht="13.5" customHeight="1" x14ac:dyDescent="0.2">
      <c r="A45" s="26"/>
      <c r="B45" s="26"/>
      <c r="C45" s="32" t="s">
        <v>64</v>
      </c>
      <c r="D45" s="28" t="s">
        <v>84</v>
      </c>
      <c r="E45" s="28" t="s">
        <v>14</v>
      </c>
      <c r="F45" s="33">
        <f>F46</f>
        <v>37</v>
      </c>
      <c r="G45" s="33">
        <f>G46</f>
        <v>37</v>
      </c>
    </row>
    <row r="46" spans="1:9" s="6" customFormat="1" ht="27.75" customHeight="1" x14ac:dyDescent="0.2">
      <c r="A46" s="26"/>
      <c r="B46" s="26"/>
      <c r="C46" s="45" t="s">
        <v>115</v>
      </c>
      <c r="D46" s="28" t="s">
        <v>85</v>
      </c>
      <c r="E46" s="28" t="s">
        <v>14</v>
      </c>
      <c r="F46" s="33">
        <f>F47</f>
        <v>37</v>
      </c>
      <c r="G46" s="33">
        <f>G47</f>
        <v>37</v>
      </c>
    </row>
    <row r="47" spans="1:9" s="6" customFormat="1" ht="28.5" customHeight="1" x14ac:dyDescent="0.2">
      <c r="A47" s="26"/>
      <c r="B47" s="26"/>
      <c r="C47" s="38" t="s">
        <v>101</v>
      </c>
      <c r="D47" s="28" t="s">
        <v>85</v>
      </c>
      <c r="E47" s="28" t="s">
        <v>58</v>
      </c>
      <c r="F47" s="33">
        <v>37</v>
      </c>
      <c r="G47" s="33">
        <v>37</v>
      </c>
    </row>
    <row r="48" spans="1:9" s="6" customFormat="1" hidden="1" x14ac:dyDescent="0.2">
      <c r="A48" s="26" t="s">
        <v>28</v>
      </c>
      <c r="B48" s="26" t="s">
        <v>29</v>
      </c>
      <c r="C48" s="30" t="s">
        <v>25</v>
      </c>
      <c r="D48" s="31" t="s">
        <v>24</v>
      </c>
      <c r="E48" s="31" t="s">
        <v>14</v>
      </c>
      <c r="F48" s="33">
        <f t="shared" ref="F48:G50" si="1">F49</f>
        <v>0</v>
      </c>
      <c r="G48" s="33">
        <f t="shared" si="1"/>
        <v>0</v>
      </c>
    </row>
    <row r="49" spans="1:7" s="6" customFormat="1" ht="38.25" hidden="1" x14ac:dyDescent="0.2">
      <c r="A49" s="26" t="s">
        <v>28</v>
      </c>
      <c r="B49" s="26" t="s">
        <v>29</v>
      </c>
      <c r="C49" s="30" t="s">
        <v>26</v>
      </c>
      <c r="D49" s="31" t="s">
        <v>2</v>
      </c>
      <c r="E49" s="31" t="s">
        <v>14</v>
      </c>
      <c r="F49" s="33">
        <f t="shared" si="1"/>
        <v>0</v>
      </c>
      <c r="G49" s="33">
        <f t="shared" si="1"/>
        <v>0</v>
      </c>
    </row>
    <row r="50" spans="1:7" s="6" customFormat="1" ht="38.25" hidden="1" x14ac:dyDescent="0.2">
      <c r="A50" s="26" t="s">
        <v>28</v>
      </c>
      <c r="B50" s="26" t="s">
        <v>29</v>
      </c>
      <c r="C50" s="46" t="s">
        <v>35</v>
      </c>
      <c r="D50" s="31" t="s">
        <v>27</v>
      </c>
      <c r="E50" s="31" t="s">
        <v>14</v>
      </c>
      <c r="F50" s="33">
        <f t="shared" si="1"/>
        <v>0</v>
      </c>
      <c r="G50" s="33">
        <f t="shared" si="1"/>
        <v>0</v>
      </c>
    </row>
    <row r="51" spans="1:7" s="7" customFormat="1" ht="13.5" hidden="1" customHeight="1" x14ac:dyDescent="0.2">
      <c r="A51" s="47" t="s">
        <v>30</v>
      </c>
      <c r="B51" s="47" t="s">
        <v>31</v>
      </c>
      <c r="C51" s="30" t="s">
        <v>21</v>
      </c>
      <c r="D51" s="31" t="s">
        <v>27</v>
      </c>
      <c r="E51" s="31" t="s">
        <v>20</v>
      </c>
      <c r="F51" s="33">
        <v>0</v>
      </c>
      <c r="G51" s="33">
        <v>0</v>
      </c>
    </row>
    <row r="52" spans="1:7" s="7" customFormat="1" ht="13.5" customHeight="1" x14ac:dyDescent="0.2">
      <c r="A52" s="47"/>
      <c r="B52" s="47"/>
      <c r="C52" s="27" t="s">
        <v>34</v>
      </c>
      <c r="D52" s="28" t="s">
        <v>86</v>
      </c>
      <c r="E52" s="28" t="s">
        <v>14</v>
      </c>
      <c r="F52" s="33">
        <f>F55+F67</f>
        <v>729.14400000000001</v>
      </c>
      <c r="G52" s="33">
        <f>G55+G67</f>
        <v>688.3</v>
      </c>
    </row>
    <row r="53" spans="1:7" s="7" customFormat="1" ht="25.5" hidden="1" customHeight="1" x14ac:dyDescent="0.2">
      <c r="A53" s="47"/>
      <c r="B53" s="47"/>
      <c r="C53" s="27" t="s">
        <v>110</v>
      </c>
      <c r="D53" s="28" t="s">
        <v>109</v>
      </c>
      <c r="E53" s="28" t="s">
        <v>14</v>
      </c>
      <c r="F53" s="33">
        <f>F54</f>
        <v>0</v>
      </c>
      <c r="G53" s="33">
        <f>G54</f>
        <v>0</v>
      </c>
    </row>
    <row r="54" spans="1:7" s="7" customFormat="1" ht="27.75" hidden="1" customHeight="1" x14ac:dyDescent="0.2">
      <c r="A54" s="47"/>
      <c r="B54" s="47"/>
      <c r="C54" s="38" t="s">
        <v>101</v>
      </c>
      <c r="D54" s="28" t="s">
        <v>109</v>
      </c>
      <c r="E54" s="28" t="s">
        <v>58</v>
      </c>
      <c r="F54" s="33">
        <v>0</v>
      </c>
      <c r="G54" s="33">
        <v>0</v>
      </c>
    </row>
    <row r="55" spans="1:7" s="7" customFormat="1" ht="13.5" customHeight="1" x14ac:dyDescent="0.2">
      <c r="A55" s="47"/>
      <c r="B55" s="47"/>
      <c r="C55" s="30" t="s">
        <v>71</v>
      </c>
      <c r="D55" s="31" t="s">
        <v>119</v>
      </c>
      <c r="E55" s="31" t="s">
        <v>14</v>
      </c>
      <c r="F55" s="33">
        <f>F66</f>
        <v>588.29999999999995</v>
      </c>
      <c r="G55" s="33">
        <f>G66</f>
        <v>588.29999999999995</v>
      </c>
    </row>
    <row r="56" spans="1:7" s="7" customFormat="1" ht="51.75" hidden="1" customHeight="1" x14ac:dyDescent="0.2">
      <c r="A56" s="47"/>
      <c r="B56" s="47"/>
      <c r="C56" s="32" t="s">
        <v>57</v>
      </c>
      <c r="D56" s="31" t="s">
        <v>146</v>
      </c>
      <c r="E56" s="31" t="s">
        <v>56</v>
      </c>
      <c r="F56" s="33">
        <v>566.79999999999995</v>
      </c>
      <c r="G56" s="33">
        <v>566.79999999999995</v>
      </c>
    </row>
    <row r="57" spans="1:7" s="7" customFormat="1" ht="17.25" hidden="1" customHeight="1" x14ac:dyDescent="0.2">
      <c r="A57" s="47"/>
      <c r="B57" s="47"/>
      <c r="C57" s="39" t="s">
        <v>69</v>
      </c>
      <c r="D57" s="31" t="s">
        <v>147</v>
      </c>
      <c r="E57" s="31" t="s">
        <v>14</v>
      </c>
      <c r="F57" s="33">
        <f>F58</f>
        <v>128.07599999999999</v>
      </c>
      <c r="G57" s="33">
        <f>G58</f>
        <v>257.17599999999999</v>
      </c>
    </row>
    <row r="58" spans="1:7" s="7" customFormat="1" ht="25.5" hidden="1" customHeight="1" x14ac:dyDescent="0.2">
      <c r="A58" s="47"/>
      <c r="B58" s="47"/>
      <c r="C58" s="38" t="s">
        <v>70</v>
      </c>
      <c r="D58" s="31" t="s">
        <v>148</v>
      </c>
      <c r="E58" s="31" t="s">
        <v>14</v>
      </c>
      <c r="F58" s="33">
        <f>F59+F69</f>
        <v>128.07599999999999</v>
      </c>
      <c r="G58" s="33">
        <f>G59+G69</f>
        <v>257.17599999999999</v>
      </c>
    </row>
    <row r="59" spans="1:7" s="7" customFormat="1" ht="41.25" hidden="1" customHeight="1" x14ac:dyDescent="0.2">
      <c r="A59" s="47"/>
      <c r="B59" s="47"/>
      <c r="C59" s="38" t="s">
        <v>105</v>
      </c>
      <c r="D59" s="31" t="s">
        <v>149</v>
      </c>
      <c r="E59" s="31" t="s">
        <v>14</v>
      </c>
      <c r="F59" s="33">
        <f>F60</f>
        <v>0</v>
      </c>
      <c r="G59" s="33">
        <f>G60</f>
        <v>0</v>
      </c>
    </row>
    <row r="60" spans="1:7" s="7" customFormat="1" ht="41.25" hidden="1" customHeight="1" x14ac:dyDescent="0.2">
      <c r="A60" s="47"/>
      <c r="B60" s="47"/>
      <c r="C60" s="32" t="s">
        <v>57</v>
      </c>
      <c r="D60" s="31" t="s">
        <v>150</v>
      </c>
      <c r="E60" s="31" t="s">
        <v>56</v>
      </c>
      <c r="F60" s="33">
        <v>0</v>
      </c>
      <c r="G60" s="33">
        <v>0</v>
      </c>
    </row>
    <row r="61" spans="1:7" s="7" customFormat="1" ht="20.25" hidden="1" customHeight="1" x14ac:dyDescent="0.2">
      <c r="A61" s="47"/>
      <c r="B61" s="47"/>
      <c r="C61" s="48" t="s">
        <v>69</v>
      </c>
      <c r="D61" s="31" t="s">
        <v>151</v>
      </c>
      <c r="E61" s="35" t="s">
        <v>14</v>
      </c>
      <c r="F61" s="42">
        <f>F62+F64</f>
        <v>0</v>
      </c>
      <c r="G61" s="42">
        <f>G62+G64</f>
        <v>0</v>
      </c>
    </row>
    <row r="62" spans="1:7" s="7" customFormat="1" ht="38.25" hidden="1" customHeight="1" x14ac:dyDescent="0.2">
      <c r="A62" s="47"/>
      <c r="B62" s="47"/>
      <c r="C62" s="27" t="s">
        <v>105</v>
      </c>
      <c r="D62" s="31" t="s">
        <v>152</v>
      </c>
      <c r="E62" s="28" t="s">
        <v>14</v>
      </c>
      <c r="F62" s="33">
        <f>F63</f>
        <v>0</v>
      </c>
      <c r="G62" s="33">
        <f>G63</f>
        <v>0</v>
      </c>
    </row>
    <row r="63" spans="1:7" s="7" customFormat="1" ht="51" hidden="1" customHeight="1" x14ac:dyDescent="0.2">
      <c r="A63" s="47"/>
      <c r="B63" s="47"/>
      <c r="C63" s="27" t="s">
        <v>57</v>
      </c>
      <c r="D63" s="31" t="s">
        <v>153</v>
      </c>
      <c r="E63" s="28" t="s">
        <v>56</v>
      </c>
      <c r="F63" s="33"/>
      <c r="G63" s="33"/>
    </row>
    <row r="64" spans="1:7" s="7" customFormat="1" ht="41.25" hidden="1" customHeight="1" x14ac:dyDescent="0.2">
      <c r="A64" s="47"/>
      <c r="B64" s="47"/>
      <c r="C64" s="27" t="s">
        <v>106</v>
      </c>
      <c r="D64" s="31" t="s">
        <v>154</v>
      </c>
      <c r="E64" s="28" t="s">
        <v>14</v>
      </c>
      <c r="F64" s="33">
        <f>F65</f>
        <v>0</v>
      </c>
      <c r="G64" s="33">
        <f>G65</f>
        <v>0</v>
      </c>
    </row>
    <row r="65" spans="1:7" s="7" customFormat="1" ht="51" hidden="1" customHeight="1" x14ac:dyDescent="0.2">
      <c r="A65" s="47"/>
      <c r="B65" s="47"/>
      <c r="C65" s="27" t="s">
        <v>57</v>
      </c>
      <c r="D65" s="31" t="s">
        <v>155</v>
      </c>
      <c r="E65" s="28" t="s">
        <v>56</v>
      </c>
      <c r="F65" s="33"/>
      <c r="G65" s="33"/>
    </row>
    <row r="66" spans="1:7" s="7" customFormat="1" ht="58.9" customHeight="1" x14ac:dyDescent="0.2">
      <c r="A66" s="47"/>
      <c r="B66" s="47"/>
      <c r="C66" s="27" t="s">
        <v>57</v>
      </c>
      <c r="D66" s="28" t="s">
        <v>119</v>
      </c>
      <c r="E66" s="28" t="s">
        <v>56</v>
      </c>
      <c r="F66" s="33">
        <v>588.29999999999995</v>
      </c>
      <c r="G66" s="33">
        <v>588.29999999999995</v>
      </c>
    </row>
    <row r="67" spans="1:7" s="7" customFormat="1" ht="30" customHeight="1" x14ac:dyDescent="0.2">
      <c r="A67" s="47"/>
      <c r="B67" s="47"/>
      <c r="C67" s="27" t="s">
        <v>156</v>
      </c>
      <c r="D67" s="28" t="s">
        <v>155</v>
      </c>
      <c r="E67" s="28" t="s">
        <v>14</v>
      </c>
      <c r="F67" s="33">
        <v>140.84399999999999</v>
      </c>
      <c r="G67" s="33">
        <f>G68</f>
        <v>100</v>
      </c>
    </row>
    <row r="68" spans="1:7" s="7" customFormat="1" ht="30" customHeight="1" x14ac:dyDescent="0.2">
      <c r="A68" s="47"/>
      <c r="B68" s="47"/>
      <c r="C68" s="38" t="s">
        <v>101</v>
      </c>
      <c r="D68" s="28" t="s">
        <v>155</v>
      </c>
      <c r="E68" s="28" t="s">
        <v>58</v>
      </c>
      <c r="F68" s="33">
        <v>140.84399999999999</v>
      </c>
      <c r="G68" s="33">
        <v>100</v>
      </c>
    </row>
    <row r="69" spans="1:7" s="7" customFormat="1" x14ac:dyDescent="0.2">
      <c r="A69" s="47"/>
      <c r="B69" s="47"/>
      <c r="C69" s="38" t="s">
        <v>112</v>
      </c>
      <c r="D69" s="31" t="s">
        <v>111</v>
      </c>
      <c r="E69" s="31" t="s">
        <v>14</v>
      </c>
      <c r="F69" s="33">
        <f>F70</f>
        <v>128.07599999999999</v>
      </c>
      <c r="G69" s="33">
        <f>G70</f>
        <v>257.17599999999999</v>
      </c>
    </row>
    <row r="70" spans="1:7" s="7" customFormat="1" x14ac:dyDescent="0.2">
      <c r="A70" s="47"/>
      <c r="B70" s="47"/>
      <c r="C70" s="32" t="s">
        <v>63</v>
      </c>
      <c r="D70" s="31" t="s">
        <v>111</v>
      </c>
      <c r="E70" s="31" t="s">
        <v>59</v>
      </c>
      <c r="F70" s="33">
        <v>128.07599999999999</v>
      </c>
      <c r="G70" s="33">
        <v>257.17599999999999</v>
      </c>
    </row>
    <row r="71" spans="1:7" s="4" customFormat="1" ht="38.25" x14ac:dyDescent="0.2">
      <c r="A71" s="21" t="s">
        <v>33</v>
      </c>
      <c r="B71" s="21" t="s">
        <v>34</v>
      </c>
      <c r="C71" s="38" t="s">
        <v>100</v>
      </c>
      <c r="D71" s="31" t="s">
        <v>177</v>
      </c>
      <c r="E71" s="31" t="s">
        <v>14</v>
      </c>
      <c r="F71" s="29">
        <f>F72+F73</f>
        <v>149.69999999999999</v>
      </c>
      <c r="G71" s="29">
        <f>G72+G73</f>
        <v>163.5</v>
      </c>
    </row>
    <row r="72" spans="1:7" s="4" customFormat="1" ht="51" x14ac:dyDescent="0.2">
      <c r="A72" s="21" t="s">
        <v>33</v>
      </c>
      <c r="B72" s="21" t="s">
        <v>34</v>
      </c>
      <c r="C72" s="32" t="s">
        <v>57</v>
      </c>
      <c r="D72" s="31" t="s">
        <v>177</v>
      </c>
      <c r="E72" s="31" t="s">
        <v>56</v>
      </c>
      <c r="F72" s="29">
        <v>149.69999999999999</v>
      </c>
      <c r="G72" s="29">
        <v>163.5</v>
      </c>
    </row>
    <row r="73" spans="1:7" s="4" customFormat="1" ht="25.5" hidden="1" x14ac:dyDescent="0.2">
      <c r="A73" s="21"/>
      <c r="B73" s="21"/>
      <c r="C73" s="38" t="s">
        <v>101</v>
      </c>
      <c r="D73" s="31" t="s">
        <v>126</v>
      </c>
      <c r="E73" s="31" t="s">
        <v>58</v>
      </c>
      <c r="F73" s="33">
        <v>0</v>
      </c>
      <c r="G73" s="33">
        <v>0</v>
      </c>
    </row>
    <row r="74" spans="1:7" s="4" customFormat="1" hidden="1" x14ac:dyDescent="0.2">
      <c r="A74" s="21"/>
      <c r="B74" s="21"/>
      <c r="C74" s="49" t="s">
        <v>69</v>
      </c>
      <c r="D74" s="31" t="s">
        <v>127</v>
      </c>
      <c r="E74" s="50" t="s">
        <v>14</v>
      </c>
      <c r="F74" s="51">
        <f>F75</f>
        <v>0</v>
      </c>
      <c r="G74" s="51">
        <f>G75</f>
        <v>0</v>
      </c>
    </row>
    <row r="75" spans="1:7" s="4" customFormat="1" ht="25.5" hidden="1" x14ac:dyDescent="0.2">
      <c r="A75" s="21"/>
      <c r="B75" s="21"/>
      <c r="C75" s="38" t="s">
        <v>70</v>
      </c>
      <c r="D75" s="31" t="s">
        <v>128</v>
      </c>
      <c r="E75" s="31" t="s">
        <v>14</v>
      </c>
      <c r="F75" s="29">
        <f>F76+F78</f>
        <v>0</v>
      </c>
      <c r="G75" s="29">
        <f>G76+G78</f>
        <v>0</v>
      </c>
    </row>
    <row r="76" spans="1:7" s="4" customFormat="1" ht="38.25" hidden="1" x14ac:dyDescent="0.2">
      <c r="A76" s="21"/>
      <c r="B76" s="21"/>
      <c r="C76" s="38" t="s">
        <v>105</v>
      </c>
      <c r="D76" s="31" t="s">
        <v>129</v>
      </c>
      <c r="E76" s="31" t="s">
        <v>14</v>
      </c>
      <c r="F76" s="29">
        <f>F77</f>
        <v>0</v>
      </c>
      <c r="G76" s="29">
        <f>G77</f>
        <v>0</v>
      </c>
    </row>
    <row r="77" spans="1:7" s="4" customFormat="1" ht="51" hidden="1" x14ac:dyDescent="0.2">
      <c r="A77" s="21"/>
      <c r="B77" s="21"/>
      <c r="C77" s="32" t="s">
        <v>57</v>
      </c>
      <c r="D77" s="31" t="s">
        <v>130</v>
      </c>
      <c r="E77" s="31" t="s">
        <v>56</v>
      </c>
      <c r="F77" s="29">
        <v>0</v>
      </c>
      <c r="G77" s="29">
        <v>0</v>
      </c>
    </row>
    <row r="78" spans="1:7" s="4" customFormat="1" ht="38.25" hidden="1" x14ac:dyDescent="0.2">
      <c r="A78" s="21"/>
      <c r="B78" s="21"/>
      <c r="C78" s="38" t="s">
        <v>106</v>
      </c>
      <c r="D78" s="31" t="s">
        <v>131</v>
      </c>
      <c r="E78" s="31" t="s">
        <v>14</v>
      </c>
      <c r="F78" s="29">
        <f>F79</f>
        <v>0</v>
      </c>
      <c r="G78" s="29">
        <f>G79</f>
        <v>0</v>
      </c>
    </row>
    <row r="79" spans="1:7" s="4" customFormat="1" ht="51" hidden="1" x14ac:dyDescent="0.2">
      <c r="A79" s="21"/>
      <c r="B79" s="21"/>
      <c r="C79" s="32" t="s">
        <v>57</v>
      </c>
      <c r="D79" s="31" t="s">
        <v>132</v>
      </c>
      <c r="E79" s="31" t="s">
        <v>56</v>
      </c>
      <c r="F79" s="29">
        <v>0</v>
      </c>
      <c r="G79" s="29">
        <v>0</v>
      </c>
    </row>
    <row r="80" spans="1:7" s="8" customFormat="1" ht="25.5" x14ac:dyDescent="0.2">
      <c r="A80" s="52"/>
      <c r="B80" s="52"/>
      <c r="C80" s="45" t="s">
        <v>65</v>
      </c>
      <c r="D80" s="28" t="s">
        <v>87</v>
      </c>
      <c r="E80" s="28" t="s">
        <v>14</v>
      </c>
      <c r="F80" s="29">
        <f>F85</f>
        <v>1390.5</v>
      </c>
      <c r="G80" s="29">
        <f>G85</f>
        <v>1390.6000000000001</v>
      </c>
    </row>
    <row r="81" spans="1:7" s="4" customFormat="1" ht="25.5" hidden="1" x14ac:dyDescent="0.2">
      <c r="A81" s="21"/>
      <c r="B81" s="21"/>
      <c r="C81" s="45" t="s">
        <v>66</v>
      </c>
      <c r="D81" s="53" t="s">
        <v>13</v>
      </c>
      <c r="E81" s="53" t="s">
        <v>14</v>
      </c>
      <c r="F81" s="54">
        <f t="shared" ref="F81:G83" si="2">F82</f>
        <v>0</v>
      </c>
      <c r="G81" s="54">
        <f t="shared" si="2"/>
        <v>0</v>
      </c>
    </row>
    <row r="82" spans="1:7" s="4" customFormat="1" ht="25.5" hidden="1" x14ac:dyDescent="0.2">
      <c r="A82" s="21"/>
      <c r="B82" s="21"/>
      <c r="C82" s="45" t="s">
        <v>65</v>
      </c>
      <c r="D82" s="53" t="s">
        <v>13</v>
      </c>
      <c r="E82" s="53" t="s">
        <v>14</v>
      </c>
      <c r="F82" s="54">
        <f t="shared" si="2"/>
        <v>0</v>
      </c>
      <c r="G82" s="54">
        <f t="shared" si="2"/>
        <v>0</v>
      </c>
    </row>
    <row r="83" spans="1:7" s="4" customFormat="1" ht="25.5" hidden="1" x14ac:dyDescent="0.2">
      <c r="A83" s="21"/>
      <c r="B83" s="21"/>
      <c r="C83" s="45" t="s">
        <v>66</v>
      </c>
      <c r="D83" s="31" t="s">
        <v>40</v>
      </c>
      <c r="E83" s="31" t="s">
        <v>14</v>
      </c>
      <c r="F83" s="29">
        <f t="shared" si="2"/>
        <v>0</v>
      </c>
      <c r="G83" s="29">
        <f t="shared" si="2"/>
        <v>0</v>
      </c>
    </row>
    <row r="84" spans="1:7" s="4" customFormat="1" ht="25.5" hidden="1" x14ac:dyDescent="0.2">
      <c r="A84" s="21"/>
      <c r="B84" s="21"/>
      <c r="C84" s="45" t="s">
        <v>65</v>
      </c>
      <c r="D84" s="31" t="s">
        <v>40</v>
      </c>
      <c r="E84" s="31" t="s">
        <v>20</v>
      </c>
      <c r="F84" s="29">
        <v>0</v>
      </c>
      <c r="G84" s="29">
        <v>0</v>
      </c>
    </row>
    <row r="85" spans="1:7" s="4" customFormat="1" ht="25.5" x14ac:dyDescent="0.2">
      <c r="A85" s="21"/>
      <c r="B85" s="21"/>
      <c r="C85" s="38" t="s">
        <v>99</v>
      </c>
      <c r="D85" s="31" t="s">
        <v>88</v>
      </c>
      <c r="E85" s="31" t="s">
        <v>14</v>
      </c>
      <c r="F85" s="29">
        <f>F86+F87+F88</f>
        <v>1390.5</v>
      </c>
      <c r="G85" s="29">
        <f>G86+G87+G88</f>
        <v>1390.6000000000001</v>
      </c>
    </row>
    <row r="86" spans="1:7" s="4" customFormat="1" ht="51" x14ac:dyDescent="0.2">
      <c r="A86" s="21"/>
      <c r="B86" s="21"/>
      <c r="C86" s="32" t="s">
        <v>57</v>
      </c>
      <c r="D86" s="31" t="s">
        <v>88</v>
      </c>
      <c r="E86" s="31" t="s">
        <v>56</v>
      </c>
      <c r="F86" s="29">
        <v>1337.4</v>
      </c>
      <c r="G86" s="29">
        <v>1337.4</v>
      </c>
    </row>
    <row r="87" spans="1:7" s="4" customFormat="1" ht="25.5" x14ac:dyDescent="0.2">
      <c r="A87" s="21"/>
      <c r="B87" s="21"/>
      <c r="C87" s="38" t="s">
        <v>101</v>
      </c>
      <c r="D87" s="31" t="s">
        <v>88</v>
      </c>
      <c r="E87" s="31" t="s">
        <v>58</v>
      </c>
      <c r="F87" s="29">
        <v>53.1</v>
      </c>
      <c r="G87" s="29">
        <v>53.2</v>
      </c>
    </row>
    <row r="88" spans="1:7" s="4" customFormat="1" hidden="1" x14ac:dyDescent="0.2">
      <c r="A88" s="21"/>
      <c r="B88" s="21"/>
      <c r="C88" s="32" t="s">
        <v>63</v>
      </c>
      <c r="D88" s="31" t="s">
        <v>88</v>
      </c>
      <c r="E88" s="31" t="s">
        <v>59</v>
      </c>
      <c r="F88" s="33">
        <v>0</v>
      </c>
      <c r="G88" s="33"/>
    </row>
    <row r="89" spans="1:7" s="4" customFormat="1" hidden="1" x14ac:dyDescent="0.2">
      <c r="A89" s="21"/>
      <c r="B89" s="21"/>
      <c r="C89" s="55" t="s">
        <v>69</v>
      </c>
      <c r="D89" s="53" t="s">
        <v>102</v>
      </c>
      <c r="E89" s="53" t="s">
        <v>14</v>
      </c>
      <c r="F89" s="33">
        <f>F90+F92</f>
        <v>0</v>
      </c>
      <c r="G89" s="33">
        <f>G90+G92</f>
        <v>0</v>
      </c>
    </row>
    <row r="90" spans="1:7" s="4" customFormat="1" ht="38.25" hidden="1" x14ac:dyDescent="0.2">
      <c r="A90" s="21"/>
      <c r="B90" s="21"/>
      <c r="C90" s="27" t="s">
        <v>105</v>
      </c>
      <c r="D90" s="28" t="s">
        <v>103</v>
      </c>
      <c r="E90" s="28" t="s">
        <v>14</v>
      </c>
      <c r="F90" s="33">
        <f>F91</f>
        <v>0</v>
      </c>
      <c r="G90" s="33">
        <f>G91</f>
        <v>0</v>
      </c>
    </row>
    <row r="91" spans="1:7" s="4" customFormat="1" ht="51" hidden="1" x14ac:dyDescent="0.2">
      <c r="A91" s="21"/>
      <c r="B91" s="21"/>
      <c r="C91" s="27" t="s">
        <v>57</v>
      </c>
      <c r="D91" s="28" t="s">
        <v>103</v>
      </c>
      <c r="E91" s="28" t="s">
        <v>56</v>
      </c>
      <c r="F91" s="33"/>
      <c r="G91" s="33"/>
    </row>
    <row r="92" spans="1:7" s="4" customFormat="1" ht="38.25" hidden="1" x14ac:dyDescent="0.2">
      <c r="A92" s="21"/>
      <c r="B92" s="21"/>
      <c r="C92" s="27" t="s">
        <v>106</v>
      </c>
      <c r="D92" s="28" t="s">
        <v>104</v>
      </c>
      <c r="E92" s="28" t="s">
        <v>14</v>
      </c>
      <c r="F92" s="33">
        <f>F93</f>
        <v>0</v>
      </c>
      <c r="G92" s="33">
        <f>G93</f>
        <v>0</v>
      </c>
    </row>
    <row r="93" spans="1:7" s="4" customFormat="1" ht="51" hidden="1" x14ac:dyDescent="0.2">
      <c r="A93" s="21"/>
      <c r="B93" s="21"/>
      <c r="C93" s="27" t="s">
        <v>57</v>
      </c>
      <c r="D93" s="28" t="s">
        <v>104</v>
      </c>
      <c r="E93" s="28" t="s">
        <v>56</v>
      </c>
      <c r="F93" s="33"/>
      <c r="G93" s="33"/>
    </row>
    <row r="94" spans="1:7" s="4" customFormat="1" ht="24" hidden="1" customHeight="1" x14ac:dyDescent="0.2">
      <c r="A94" s="21"/>
      <c r="B94" s="21"/>
      <c r="C94" s="56" t="s">
        <v>49</v>
      </c>
      <c r="D94" s="31" t="s">
        <v>50</v>
      </c>
      <c r="E94" s="31" t="s">
        <v>14</v>
      </c>
      <c r="F94" s="29">
        <f>F95</f>
        <v>0</v>
      </c>
      <c r="G94" s="29">
        <f>G95</f>
        <v>0</v>
      </c>
    </row>
    <row r="95" spans="1:7" s="4" customFormat="1" ht="51.75" hidden="1" customHeight="1" x14ac:dyDescent="0.2">
      <c r="A95" s="21"/>
      <c r="B95" s="21"/>
      <c r="C95" s="56" t="s">
        <v>51</v>
      </c>
      <c r="D95" s="31" t="s">
        <v>52</v>
      </c>
      <c r="E95" s="31" t="s">
        <v>14</v>
      </c>
      <c r="F95" s="29">
        <f>F96+F97</f>
        <v>0</v>
      </c>
      <c r="G95" s="29">
        <f>G96+G97</f>
        <v>0</v>
      </c>
    </row>
    <row r="96" spans="1:7" s="4" customFormat="1" hidden="1" x14ac:dyDescent="0.2">
      <c r="A96" s="21"/>
      <c r="B96" s="21"/>
      <c r="C96" s="57" t="s">
        <v>53</v>
      </c>
      <c r="D96" s="31" t="s">
        <v>52</v>
      </c>
      <c r="E96" s="31" t="s">
        <v>47</v>
      </c>
      <c r="F96" s="29">
        <v>0</v>
      </c>
      <c r="G96" s="29">
        <v>0</v>
      </c>
    </row>
    <row r="97" spans="1:7" s="4" customFormat="1" ht="25.5" hidden="1" x14ac:dyDescent="0.2">
      <c r="A97" s="21"/>
      <c r="B97" s="21"/>
      <c r="C97" s="57" t="s">
        <v>54</v>
      </c>
      <c r="D97" s="31" t="s">
        <v>52</v>
      </c>
      <c r="E97" s="31" t="s">
        <v>48</v>
      </c>
      <c r="F97" s="29">
        <v>0</v>
      </c>
      <c r="G97" s="29">
        <v>0</v>
      </c>
    </row>
    <row r="98" spans="1:7" s="8" customFormat="1" x14ac:dyDescent="0.2">
      <c r="A98" s="52"/>
      <c r="B98" s="52"/>
      <c r="C98" s="58" t="s">
        <v>77</v>
      </c>
      <c r="D98" s="28" t="s">
        <v>97</v>
      </c>
      <c r="E98" s="35" t="s">
        <v>14</v>
      </c>
      <c r="F98" s="36">
        <f>F100+F101</f>
        <v>187.761</v>
      </c>
      <c r="G98" s="36">
        <f>G100+G101</f>
        <v>134.143</v>
      </c>
    </row>
    <row r="99" spans="1:7" ht="53.25" customHeight="1" x14ac:dyDescent="0.2">
      <c r="C99" s="58" t="s">
        <v>176</v>
      </c>
      <c r="D99" s="28" t="s">
        <v>98</v>
      </c>
      <c r="E99" s="35" t="s">
        <v>14</v>
      </c>
      <c r="F99" s="36">
        <f>F100</f>
        <v>157.761</v>
      </c>
      <c r="G99" s="36">
        <f>G100</f>
        <v>124.143</v>
      </c>
    </row>
    <row r="100" spans="1:7" ht="35.25" customHeight="1" x14ac:dyDescent="0.2">
      <c r="C100" s="32" t="s">
        <v>78</v>
      </c>
      <c r="D100" s="28" t="s">
        <v>98</v>
      </c>
      <c r="E100" s="35" t="s">
        <v>76</v>
      </c>
      <c r="F100" s="36">
        <v>157.761</v>
      </c>
      <c r="G100" s="36">
        <v>124.143</v>
      </c>
    </row>
    <row r="101" spans="1:7" ht="38.25" x14ac:dyDescent="0.2">
      <c r="C101" s="60" t="s">
        <v>159</v>
      </c>
      <c r="D101" s="28" t="s">
        <v>157</v>
      </c>
      <c r="E101" s="43" t="s">
        <v>14</v>
      </c>
      <c r="F101" s="36">
        <f>F102</f>
        <v>30</v>
      </c>
      <c r="G101" s="36">
        <f>G102</f>
        <v>10</v>
      </c>
    </row>
    <row r="102" spans="1:7" x14ac:dyDescent="0.2">
      <c r="C102" s="32" t="s">
        <v>78</v>
      </c>
      <c r="D102" s="28" t="s">
        <v>157</v>
      </c>
      <c r="E102" s="43" t="s">
        <v>76</v>
      </c>
      <c r="F102" s="36">
        <v>30</v>
      </c>
      <c r="G102" s="36">
        <v>10</v>
      </c>
    </row>
    <row r="103" spans="1:7" ht="25.5" x14ac:dyDescent="0.2">
      <c r="C103" s="27" t="s">
        <v>161</v>
      </c>
      <c r="D103" s="28" t="s">
        <v>169</v>
      </c>
      <c r="E103" s="43" t="s">
        <v>14</v>
      </c>
      <c r="F103" s="36">
        <f>F104+F106+F108</f>
        <v>12.128</v>
      </c>
      <c r="G103" s="36">
        <f>G104+G106+G108</f>
        <v>12.510000000000002</v>
      </c>
    </row>
    <row r="104" spans="1:7" ht="38.25" x14ac:dyDescent="0.2">
      <c r="C104" s="61" t="s">
        <v>162</v>
      </c>
      <c r="D104" s="28" t="s">
        <v>165</v>
      </c>
      <c r="E104" s="43" t="s">
        <v>14</v>
      </c>
      <c r="F104" s="36">
        <f>F105</f>
        <v>5.915</v>
      </c>
      <c r="G104" s="36">
        <f>G105</f>
        <v>6.0720000000000001</v>
      </c>
    </row>
    <row r="105" spans="1:7" x14ac:dyDescent="0.2">
      <c r="C105" s="61" t="s">
        <v>25</v>
      </c>
      <c r="D105" s="28" t="s">
        <v>165</v>
      </c>
      <c r="E105" s="43" t="s">
        <v>20</v>
      </c>
      <c r="F105" s="36">
        <v>5.915</v>
      </c>
      <c r="G105" s="36">
        <v>6.0720000000000001</v>
      </c>
    </row>
    <row r="106" spans="1:7" ht="51" x14ac:dyDescent="0.2">
      <c r="C106" s="61" t="s">
        <v>163</v>
      </c>
      <c r="D106" s="28" t="s">
        <v>165</v>
      </c>
      <c r="E106" s="43" t="s">
        <v>14</v>
      </c>
      <c r="F106" s="36">
        <f>F107</f>
        <v>4.8929999999999998</v>
      </c>
      <c r="G106" s="36">
        <f>G107</f>
        <v>5.1180000000000003</v>
      </c>
    </row>
    <row r="107" spans="1:7" x14ac:dyDescent="0.2">
      <c r="C107" s="61" t="s">
        <v>25</v>
      </c>
      <c r="D107" s="28" t="s">
        <v>165</v>
      </c>
      <c r="E107" s="43" t="s">
        <v>20</v>
      </c>
      <c r="F107" s="36">
        <v>4.8929999999999998</v>
      </c>
      <c r="G107" s="36">
        <v>5.1180000000000003</v>
      </c>
    </row>
    <row r="108" spans="1:7" ht="76.5" x14ac:dyDescent="0.2">
      <c r="C108" s="61" t="s">
        <v>164</v>
      </c>
      <c r="D108" s="28" t="s">
        <v>166</v>
      </c>
      <c r="E108" s="43" t="s">
        <v>14</v>
      </c>
      <c r="F108" s="36">
        <f>F109</f>
        <v>1.32</v>
      </c>
      <c r="G108" s="36">
        <f>G109</f>
        <v>1.32</v>
      </c>
    </row>
    <row r="109" spans="1:7" x14ac:dyDescent="0.2">
      <c r="C109" s="61" t="s">
        <v>25</v>
      </c>
      <c r="D109" s="28" t="s">
        <v>166</v>
      </c>
      <c r="E109" s="43" t="s">
        <v>20</v>
      </c>
      <c r="F109" s="36">
        <v>1.32</v>
      </c>
      <c r="G109" s="36">
        <v>1.32</v>
      </c>
    </row>
    <row r="110" spans="1:7" ht="38.25" x14ac:dyDescent="0.2">
      <c r="C110" s="62" t="s">
        <v>174</v>
      </c>
      <c r="D110" s="53" t="s">
        <v>93</v>
      </c>
      <c r="E110" s="53" t="s">
        <v>14</v>
      </c>
      <c r="F110" s="54">
        <f>F111</f>
        <v>1610.2</v>
      </c>
      <c r="G110" s="54">
        <f>G111</f>
        <v>1587.9</v>
      </c>
    </row>
    <row r="111" spans="1:7" s="8" customFormat="1" x14ac:dyDescent="0.2">
      <c r="A111" s="52"/>
      <c r="B111" s="52"/>
      <c r="C111" s="45" t="s">
        <v>68</v>
      </c>
      <c r="D111" s="28" t="s">
        <v>94</v>
      </c>
      <c r="E111" s="28" t="s">
        <v>14</v>
      </c>
      <c r="F111" s="29">
        <f>F112+F115</f>
        <v>1610.2</v>
      </c>
      <c r="G111" s="29">
        <f>G112+G115</f>
        <v>1587.9</v>
      </c>
    </row>
    <row r="112" spans="1:7" ht="38.25" x14ac:dyDescent="0.2">
      <c r="C112" s="45" t="s">
        <v>120</v>
      </c>
      <c r="D112" s="31" t="s">
        <v>95</v>
      </c>
      <c r="E112" s="31" t="s">
        <v>14</v>
      </c>
      <c r="F112" s="33">
        <f>F113+F114</f>
        <v>1610.2</v>
      </c>
      <c r="G112" s="33">
        <f>G113+G114</f>
        <v>1587.9</v>
      </c>
    </row>
    <row r="113" spans="1:8" ht="51" x14ac:dyDescent="0.2">
      <c r="C113" s="32" t="s">
        <v>57</v>
      </c>
      <c r="D113" s="31" t="s">
        <v>95</v>
      </c>
      <c r="E113" s="31" t="s">
        <v>56</v>
      </c>
      <c r="F113" s="33">
        <v>1410.2</v>
      </c>
      <c r="G113" s="33">
        <v>1410.2</v>
      </c>
    </row>
    <row r="114" spans="1:8" ht="25.5" x14ac:dyDescent="0.2">
      <c r="C114" s="38" t="s">
        <v>101</v>
      </c>
      <c r="D114" s="31" t="s">
        <v>95</v>
      </c>
      <c r="E114" s="31" t="s">
        <v>58</v>
      </c>
      <c r="F114" s="33">
        <v>200</v>
      </c>
      <c r="G114" s="33">
        <v>177.7</v>
      </c>
    </row>
    <row r="115" spans="1:8" hidden="1" x14ac:dyDescent="0.2">
      <c r="C115" s="63" t="s">
        <v>121</v>
      </c>
      <c r="D115" s="31" t="s">
        <v>125</v>
      </c>
      <c r="E115" s="31" t="s">
        <v>14</v>
      </c>
      <c r="F115" s="33"/>
      <c r="G115" s="33">
        <f>G116</f>
        <v>0</v>
      </c>
    </row>
    <row r="116" spans="1:8" ht="25.5" hidden="1" x14ac:dyDescent="0.2">
      <c r="C116" s="38" t="s">
        <v>101</v>
      </c>
      <c r="D116" s="31" t="s">
        <v>96</v>
      </c>
      <c r="E116" s="31" t="s">
        <v>58</v>
      </c>
      <c r="F116" s="33"/>
      <c r="G116" s="33"/>
    </row>
    <row r="117" spans="1:8" ht="51" x14ac:dyDescent="0.2">
      <c r="C117" s="62" t="s">
        <v>175</v>
      </c>
      <c r="D117" s="53" t="s">
        <v>89</v>
      </c>
      <c r="E117" s="53" t="s">
        <v>14</v>
      </c>
      <c r="F117" s="54">
        <f>F118+F128+F130</f>
        <v>719.88100000000009</v>
      </c>
      <c r="G117" s="54">
        <f>G118+G128+G130</f>
        <v>721.88100000000009</v>
      </c>
      <c r="H117" s="10"/>
    </row>
    <row r="118" spans="1:8" s="8" customFormat="1" x14ac:dyDescent="0.2">
      <c r="A118" s="52"/>
      <c r="B118" s="52"/>
      <c r="C118" s="45" t="s">
        <v>64</v>
      </c>
      <c r="D118" s="28" t="s">
        <v>90</v>
      </c>
      <c r="E118" s="28" t="s">
        <v>14</v>
      </c>
      <c r="F118" s="29">
        <f>F119+F124+F126</f>
        <v>711.80000000000007</v>
      </c>
      <c r="G118" s="29">
        <f>G119+G124+G126</f>
        <v>713.80000000000007</v>
      </c>
      <c r="H118" s="11"/>
    </row>
    <row r="119" spans="1:8" s="8" customFormat="1" ht="25.5" x14ac:dyDescent="0.2">
      <c r="A119" s="52"/>
      <c r="B119" s="52"/>
      <c r="C119" s="45" t="s">
        <v>67</v>
      </c>
      <c r="D119" s="31" t="s">
        <v>91</v>
      </c>
      <c r="E119" s="31" t="s">
        <v>14</v>
      </c>
      <c r="F119" s="29">
        <f>F120</f>
        <v>663.7</v>
      </c>
      <c r="G119" s="29">
        <f>G120</f>
        <v>668.5</v>
      </c>
      <c r="H119" s="11"/>
    </row>
    <row r="120" spans="1:8" s="8" customFormat="1" ht="25.5" x14ac:dyDescent="0.2">
      <c r="A120" s="52"/>
      <c r="B120" s="52"/>
      <c r="C120" s="38" t="s">
        <v>101</v>
      </c>
      <c r="D120" s="31" t="s">
        <v>91</v>
      </c>
      <c r="E120" s="31" t="s">
        <v>58</v>
      </c>
      <c r="F120" s="29">
        <v>663.7</v>
      </c>
      <c r="G120" s="29">
        <v>668.5</v>
      </c>
    </row>
    <row r="121" spans="1:8" s="8" customFormat="1" ht="18.600000000000001" hidden="1" customHeight="1" x14ac:dyDescent="0.2">
      <c r="A121" s="52"/>
      <c r="B121" s="52"/>
      <c r="C121" s="38" t="s">
        <v>122</v>
      </c>
      <c r="D121" s="28" t="s">
        <v>123</v>
      </c>
      <c r="E121" s="28" t="s">
        <v>14</v>
      </c>
      <c r="F121" s="33">
        <f>F122</f>
        <v>0</v>
      </c>
      <c r="G121" s="33">
        <f>G122</f>
        <v>0</v>
      </c>
    </row>
    <row r="122" spans="1:8" s="8" customFormat="1" ht="25.5" hidden="1" x14ac:dyDescent="0.2">
      <c r="A122" s="52"/>
      <c r="B122" s="52"/>
      <c r="C122" s="38" t="s">
        <v>101</v>
      </c>
      <c r="D122" s="28" t="s">
        <v>123</v>
      </c>
      <c r="E122" s="28" t="s">
        <v>58</v>
      </c>
      <c r="F122" s="33">
        <v>0</v>
      </c>
      <c r="G122" s="33">
        <v>0</v>
      </c>
    </row>
    <row r="123" spans="1:8" s="8" customFormat="1" hidden="1" x14ac:dyDescent="0.2">
      <c r="A123" s="52"/>
      <c r="B123" s="52"/>
      <c r="C123" s="45" t="s">
        <v>64</v>
      </c>
      <c r="D123" s="28" t="s">
        <v>90</v>
      </c>
      <c r="E123" s="28" t="s">
        <v>14</v>
      </c>
      <c r="F123" s="29">
        <f>F124</f>
        <v>23</v>
      </c>
      <c r="G123" s="29">
        <f>G124</f>
        <v>20.2</v>
      </c>
    </row>
    <row r="124" spans="1:8" x14ac:dyDescent="0.2">
      <c r="C124" s="46" t="s">
        <v>36</v>
      </c>
      <c r="D124" s="31" t="s">
        <v>92</v>
      </c>
      <c r="E124" s="31" t="s">
        <v>14</v>
      </c>
      <c r="F124" s="33">
        <f>F125</f>
        <v>23</v>
      </c>
      <c r="G124" s="33">
        <f>G125</f>
        <v>20.2</v>
      </c>
    </row>
    <row r="125" spans="1:8" ht="25.5" x14ac:dyDescent="0.2">
      <c r="C125" s="38" t="s">
        <v>101</v>
      </c>
      <c r="D125" s="31" t="s">
        <v>92</v>
      </c>
      <c r="E125" s="31" t="s">
        <v>58</v>
      </c>
      <c r="F125" s="33">
        <v>23</v>
      </c>
      <c r="G125" s="33">
        <v>20.2</v>
      </c>
    </row>
    <row r="126" spans="1:8" x14ac:dyDescent="0.2">
      <c r="C126" s="38" t="s">
        <v>167</v>
      </c>
      <c r="D126" s="31" t="s">
        <v>168</v>
      </c>
      <c r="E126" s="31" t="s">
        <v>14</v>
      </c>
      <c r="F126" s="33">
        <f>F127</f>
        <v>25.1</v>
      </c>
      <c r="G126" s="33">
        <f>G127</f>
        <v>25.1</v>
      </c>
    </row>
    <row r="127" spans="1:8" ht="25.5" x14ac:dyDescent="0.2">
      <c r="C127" s="38" t="s">
        <v>101</v>
      </c>
      <c r="D127" s="31" t="s">
        <v>168</v>
      </c>
      <c r="E127" s="31" t="s">
        <v>58</v>
      </c>
      <c r="F127" s="33">
        <v>25.1</v>
      </c>
      <c r="G127" s="33">
        <v>25.1</v>
      </c>
    </row>
    <row r="128" spans="1:8" x14ac:dyDescent="0.2">
      <c r="C128" s="38" t="s">
        <v>160</v>
      </c>
      <c r="D128" s="31" t="s">
        <v>179</v>
      </c>
      <c r="E128" s="31" t="s">
        <v>14</v>
      </c>
      <c r="F128" s="33">
        <f>F129</f>
        <v>8</v>
      </c>
      <c r="G128" s="33">
        <f>G129</f>
        <v>8</v>
      </c>
    </row>
    <row r="129" spans="3:7" ht="25.5" x14ac:dyDescent="0.2">
      <c r="C129" s="38" t="s">
        <v>101</v>
      </c>
      <c r="D129" s="31" t="s">
        <v>179</v>
      </c>
      <c r="E129" s="31" t="s">
        <v>58</v>
      </c>
      <c r="F129" s="33">
        <v>8</v>
      </c>
      <c r="G129" s="33">
        <v>8</v>
      </c>
    </row>
    <row r="130" spans="3:7" x14ac:dyDescent="0.2">
      <c r="C130" s="38" t="s">
        <v>160</v>
      </c>
      <c r="D130" s="31" t="s">
        <v>178</v>
      </c>
      <c r="E130" s="31" t="s">
        <v>14</v>
      </c>
      <c r="F130" s="33">
        <f>F131</f>
        <v>8.1000000000000003E-2</v>
      </c>
      <c r="G130" s="33">
        <f>G131</f>
        <v>8.1000000000000003E-2</v>
      </c>
    </row>
    <row r="131" spans="3:7" ht="25.5" x14ac:dyDescent="0.2">
      <c r="C131" s="38" t="s">
        <v>101</v>
      </c>
      <c r="D131" s="31" t="s">
        <v>178</v>
      </c>
      <c r="E131" s="31" t="s">
        <v>58</v>
      </c>
      <c r="F131" s="33">
        <v>8.1000000000000003E-2</v>
      </c>
      <c r="G131" s="33">
        <v>8.1000000000000003E-2</v>
      </c>
    </row>
    <row r="132" spans="3:7" ht="25.5" x14ac:dyDescent="0.2">
      <c r="C132" s="25" t="s">
        <v>116</v>
      </c>
      <c r="D132" s="23" t="s">
        <v>74</v>
      </c>
      <c r="E132" s="23" t="s">
        <v>14</v>
      </c>
      <c r="F132" s="24">
        <f t="shared" ref="F132:G134" si="3">F133</f>
        <v>698.245</v>
      </c>
      <c r="G132" s="24">
        <f t="shared" si="3"/>
        <v>698.245</v>
      </c>
    </row>
    <row r="133" spans="3:7" ht="25.5" x14ac:dyDescent="0.2">
      <c r="C133" s="27" t="s">
        <v>55</v>
      </c>
      <c r="D133" s="28" t="s">
        <v>73</v>
      </c>
      <c r="E133" s="28" t="s">
        <v>14</v>
      </c>
      <c r="F133" s="29">
        <f t="shared" si="3"/>
        <v>698.245</v>
      </c>
      <c r="G133" s="29">
        <f t="shared" si="3"/>
        <v>698.245</v>
      </c>
    </row>
    <row r="134" spans="3:7" x14ac:dyDescent="0.2">
      <c r="C134" s="27" t="s">
        <v>19</v>
      </c>
      <c r="D134" s="28" t="s">
        <v>72</v>
      </c>
      <c r="E134" s="28" t="s">
        <v>14</v>
      </c>
      <c r="F134" s="29">
        <f t="shared" si="3"/>
        <v>698.245</v>
      </c>
      <c r="G134" s="29">
        <f t="shared" si="3"/>
        <v>698.245</v>
      </c>
    </row>
    <row r="135" spans="3:7" ht="51" x14ac:dyDescent="0.2">
      <c r="C135" s="32" t="s">
        <v>57</v>
      </c>
      <c r="D135" s="28" t="s">
        <v>72</v>
      </c>
      <c r="E135" s="28" t="s">
        <v>56</v>
      </c>
      <c r="F135" s="29">
        <v>698.245</v>
      </c>
      <c r="G135" s="29">
        <v>698.245</v>
      </c>
    </row>
  </sheetData>
  <mergeCells count="6">
    <mergeCell ref="C10:G11"/>
    <mergeCell ref="C9:F9"/>
    <mergeCell ref="D2:G2"/>
    <mergeCell ref="D3:G3"/>
    <mergeCell ref="D4:G4"/>
    <mergeCell ref="D5:G7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2023-12-18T06:50:32Z</cp:lastPrinted>
  <dcterms:created xsi:type="dcterms:W3CDTF">2006-11-13T08:19:40Z</dcterms:created>
  <dcterms:modified xsi:type="dcterms:W3CDTF">2023-12-27T11:54:10Z</dcterms:modified>
</cp:coreProperties>
</file>