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20" yWindow="45" windowWidth="12120" windowHeight="9120"/>
  </bookViews>
  <sheets>
    <sheet name="Лист1" sheetId="1" r:id="rId1"/>
  </sheets>
  <definedNames>
    <definedName name="_xlnm._FilterDatabase" localSheetId="0" hidden="1">Лист1!$D$14:$E$38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4525"/>
</workbook>
</file>

<file path=xl/calcChain.xml><?xml version="1.0" encoding="utf-8"?>
<calcChain xmlns="http://schemas.openxmlformats.org/spreadsheetml/2006/main">
  <c r="F23" i="1" l="1"/>
  <c r="F39" i="1" l="1"/>
  <c r="F16" i="1" l="1"/>
  <c r="F26" i="1"/>
  <c r="F31" i="1" l="1"/>
  <c r="F34" i="1"/>
  <c r="F36" i="1"/>
  <c r="F21" i="1"/>
  <c r="F38" i="1"/>
  <c r="F15" i="1" l="1"/>
</calcChain>
</file>

<file path=xl/sharedStrings.xml><?xml version="1.0" encoding="utf-8"?>
<sst xmlns="http://schemas.openxmlformats.org/spreadsheetml/2006/main" count="123" uniqueCount="71">
  <si>
    <t>Сумма всего (тыс. руб.)</t>
  </si>
  <si>
    <t>ФКР Код</t>
  </si>
  <si>
    <t>ФКР Описание</t>
  </si>
  <si>
    <t>Формула
Сумма с поправками (тыс. руб.)</t>
  </si>
  <si>
    <t>ФКР
Код</t>
  </si>
  <si>
    <t>ФКР
Описание</t>
  </si>
  <si>
    <t>Формула
Раздел</t>
  </si>
  <si>
    <t>Раздел</t>
  </si>
  <si>
    <t>Формула
Подраздел</t>
  </si>
  <si>
    <t>Подраздел</t>
  </si>
  <si>
    <t>Формула
Наименование расхода</t>
  </si>
  <si>
    <t>Наименование расхода</t>
  </si>
  <si>
    <t>0000</t>
  </si>
  <si>
    <t>00</t>
  </si>
  <si>
    <t>Всего расходов</t>
  </si>
  <si>
    <t>02</t>
  </si>
  <si>
    <t>01</t>
  </si>
  <si>
    <t>0100</t>
  </si>
  <si>
    <t>Общегосударственные вопросы</t>
  </si>
  <si>
    <t>03</t>
  </si>
  <si>
    <t>Все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</si>
  <si>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</si>
  <si>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</si>
  <si>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</si>
  <si>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</si>
  <si>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</si>
  <si>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</si>
  <si>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11</t>
  </si>
  <si>
    <t>Резервные фонды</t>
  </si>
  <si>
    <t>0114</t>
  </si>
  <si>
    <t>Другие общегосударственные вопросы</t>
  </si>
  <si>
    <t>08</t>
  </si>
  <si>
    <t>0500</t>
  </si>
  <si>
    <t>Жилищно-коммунальное хозяйство</t>
  </si>
  <si>
    <t>0702</t>
  </si>
  <si>
    <t>Общее образование</t>
  </si>
  <si>
    <t>Культура</t>
  </si>
  <si>
    <t>0902</t>
  </si>
  <si>
    <t>Амбулаторная помощь</t>
  </si>
  <si>
    <t>Физическая культура и спорт</t>
  </si>
  <si>
    <t>13</t>
  </si>
  <si>
    <t>Национальная оборона</t>
  </si>
  <si>
    <t>Мобилизационная и вневойсковая подготовка</t>
  </si>
  <si>
    <t>Благоустройство</t>
  </si>
  <si>
    <t>Коммунальное хозяйство</t>
  </si>
  <si>
    <t>12</t>
  </si>
  <si>
    <t>Другие вопросы в области национальной экономики</t>
  </si>
  <si>
    <t>Национальная экономика</t>
  </si>
  <si>
    <t>10</t>
  </si>
  <si>
    <t>Национальная безопасность и правоохранительная деятельность</t>
  </si>
  <si>
    <t>09</t>
  </si>
  <si>
    <t xml:space="preserve">РАСПРЕДЕЛЕНИЕ БЮДЖЕТНЫХ АССИГНОВАНИЙ </t>
  </si>
  <si>
    <t>Дорожное хозяйство (дорожные фонды)</t>
  </si>
  <si>
    <t>Водное хозяйство</t>
  </si>
  <si>
    <t>06</t>
  </si>
  <si>
    <t>Социальная политика</t>
  </si>
  <si>
    <t>Пенсионное обеспечение</t>
  </si>
  <si>
    <t xml:space="preserve">к решению Русско-Турекской 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</si>
  <si>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</si>
  <si>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</si>
  <si>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</si>
  <si>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Защита населения и территории от чрезвычайных ситуаций природного и техногенного характера,пожарная безопасность</t>
  </si>
  <si>
    <t>Приложение №5</t>
  </si>
  <si>
    <t xml:space="preserve"> Другие вопросы в области национальной экономики</t>
  </si>
  <si>
    <t xml:space="preserve"> на 2024 год по разделами и подразделам классификации расходов бюджетов</t>
  </si>
  <si>
    <t xml:space="preserve">"О бюджете Русско-Турекского сельского поселения на 2024 год и на плановый период 2025 и 2026 годов»    </t>
  </si>
  <si>
    <t>Оборудование (дооборудование) пляжей ( мест отдыха людей у воды)</t>
  </si>
  <si>
    <t xml:space="preserve"> 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</si>
  <si>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</si>
  <si>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Культура, кинематография</t>
  </si>
  <si>
    <t>сельской Думы от 22 декабря 2023г № 14/54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</si>
</sst>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\ _р_."/>
    <numFmt numFmtId="166" formatCode="#,##0.000\ _р_."/>
    <numFmt numFmtId="167" formatCode="#,##0.000"/>
  </numFmts>
  <fonts count="8" x14ac:knownFonts="1">
    <font>
      <sz val="10"/>
      <name val="Arial Cyr"/>
      <charset val="204"/>
    </font>
    <font>
      <sz val="10"/>
      <name val="Arial Cyr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b/>
      <sz val="10"/>
      <name val="Arial"/>
      <family val="2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0" fillId="0" borderId="0" xfId="0" applyNumberFormat="1"/>
    <xf numFmtId="49" fontId="2" fillId="0" borderId="0" xfId="0" quotePrefix="1" applyNumberFormat="1" applyFont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49" fontId="3" fillId="0" borderId="0" xfId="0" applyNumberFormat="1" applyFont="1"/>
    <xf numFmtId="49" fontId="2" fillId="0" borderId="0" xfId="0" applyNumberFormat="1" applyFont="1"/>
    <xf numFmtId="49" fontId="2" fillId="0" borderId="0" xfId="0" quotePrefix="1" applyNumberFormat="1" applyFont="1" applyAlignment="1">
      <alignment horizontal="center" wrapText="1"/>
    </xf>
    <xf numFmtId="49" fontId="0" fillId="0" borderId="0" xfId="0" applyNumberFormat="1" applyAlignment="1">
      <alignment horizontal="center"/>
    </xf>
    <xf numFmtId="49" fontId="3" fillId="0" borderId="0" xfId="0" quotePrefix="1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49" fontId="4" fillId="0" borderId="0" xfId="0" applyNumberFormat="1" applyFont="1"/>
    <xf numFmtId="0" fontId="3" fillId="0" borderId="1" xfId="0" applyNumberFormat="1" applyFont="1" applyBorder="1" applyAlignment="1">
      <alignment wrapText="1"/>
    </xf>
    <xf numFmtId="11" fontId="3" fillId="0" borderId="1" xfId="0" applyNumberFormat="1" applyFont="1" applyBorder="1" applyAlignment="1">
      <alignment horizontal="left" wrapText="1"/>
    </xf>
    <xf numFmtId="11" fontId="6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/>
    </xf>
    <xf numFmtId="11" fontId="7" fillId="0" borderId="1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/>
    <xf numFmtId="0" fontId="2" fillId="2" borderId="0" xfId="0" applyFont="1" applyFill="1"/>
    <xf numFmtId="0" fontId="0" fillId="2" borderId="0" xfId="0" applyFill="1"/>
    <xf numFmtId="49" fontId="7" fillId="0" borderId="1" xfId="0" applyNumberFormat="1" applyFont="1" applyBorder="1" applyAlignment="1">
      <alignment wrapText="1"/>
    </xf>
    <xf numFmtId="164" fontId="3" fillId="2" borderId="0" xfId="0" applyNumberFormat="1" applyFont="1" applyFill="1"/>
    <xf numFmtId="164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/>
    <xf numFmtId="0" fontId="2" fillId="0" borderId="0" xfId="0" applyNumberFormat="1" applyFont="1"/>
    <xf numFmtId="165" fontId="2" fillId="0" borderId="0" xfId="0" applyNumberFormat="1" applyFont="1"/>
    <xf numFmtId="165" fontId="3" fillId="2" borderId="0" xfId="0" applyNumberFormat="1" applyFont="1" applyFill="1"/>
    <xf numFmtId="4" fontId="2" fillId="2" borderId="0" xfId="0" applyNumberFormat="1" applyFont="1" applyFill="1"/>
    <xf numFmtId="165" fontId="3" fillId="0" borderId="0" xfId="0" applyNumberFormat="1" applyFont="1"/>
    <xf numFmtId="4" fontId="2" fillId="0" borderId="0" xfId="0" applyNumberFormat="1" applyFont="1"/>
    <xf numFmtId="166" fontId="3" fillId="2" borderId="1" xfId="0" applyNumberFormat="1" applyFont="1" applyFill="1" applyBorder="1" applyAlignment="1">
      <alignment horizontal="justify"/>
    </xf>
    <xf numFmtId="165" fontId="2" fillId="2" borderId="0" xfId="0" quotePrefix="1" applyNumberFormat="1" applyFont="1" applyFill="1" applyAlignment="1">
      <alignment horizontal="right" wrapText="1"/>
    </xf>
    <xf numFmtId="165" fontId="1" fillId="2" borderId="0" xfId="0" applyNumberFormat="1" applyFont="1" applyFill="1" applyAlignment="1">
      <alignment horizontal="right" wrapText="1"/>
    </xf>
    <xf numFmtId="165" fontId="2" fillId="2" borderId="0" xfId="0" applyNumberFormat="1" applyFont="1" applyFill="1" applyAlignment="1">
      <alignment horizontal="right" wrapText="1"/>
    </xf>
    <xf numFmtId="165" fontId="3" fillId="2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justify"/>
    </xf>
    <xf numFmtId="165" fontId="0" fillId="2" borderId="0" xfId="0" applyNumberFormat="1" applyFill="1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167" fontId="3" fillId="2" borderId="0" xfId="0" applyNumberFormat="1" applyFont="1" applyFill="1"/>
    <xf numFmtId="167" fontId="3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40"/>
  <sheetViews>
    <sheetView tabSelected="1" topLeftCell="C11" zoomScaleNormal="100" workbookViewId="0">
      <selection activeCell="H19" sqref="H19"/>
    </sheetView>
  </sheetViews>
  <sheetFormatPr defaultRowHeight="12.75" x14ac:dyDescent="0.2"/>
  <cols>
    <col min="1" max="2" width="0" style="1" hidden="1" customWidth="1"/>
    <col min="3" max="3" width="90.140625" style="1" customWidth="1"/>
    <col min="4" max="4" width="9.140625" style="9"/>
    <col min="5" max="5" width="12.140625" style="9" customWidth="1"/>
    <col min="6" max="6" width="12.7109375" style="44" customWidth="1"/>
    <col min="7" max="7" width="9.140625" style="27"/>
    <col min="9" max="9" width="21" customWidth="1"/>
  </cols>
  <sheetData>
    <row r="1" spans="1:9" s="4" customFormat="1" ht="51" hidden="1" x14ac:dyDescent="0.2">
      <c r="A1" s="2" t="s">
        <v>4</v>
      </c>
      <c r="B1" s="2" t="s">
        <v>5</v>
      </c>
      <c r="C1" s="2" t="s">
        <v>10</v>
      </c>
      <c r="D1" s="8" t="s">
        <v>6</v>
      </c>
      <c r="E1" s="8" t="s">
        <v>8</v>
      </c>
      <c r="F1" s="39" t="s">
        <v>3</v>
      </c>
      <c r="G1" s="23"/>
    </row>
    <row r="2" spans="1:9" s="4" customFormat="1" ht="15" customHeight="1" x14ac:dyDescent="0.25">
      <c r="A2" s="2"/>
      <c r="B2" s="2"/>
      <c r="C2" s="14"/>
      <c r="D2" s="14"/>
      <c r="E2" s="14"/>
      <c r="F2" s="40"/>
      <c r="G2" s="23"/>
    </row>
    <row r="3" spans="1:9" s="4" customFormat="1" ht="15" customHeight="1" x14ac:dyDescent="0.25">
      <c r="A3" s="2"/>
      <c r="B3" s="2"/>
      <c r="C3" s="14"/>
      <c r="D3" s="45" t="s">
        <v>62</v>
      </c>
      <c r="E3" s="45"/>
      <c r="F3" s="45"/>
      <c r="G3" s="23"/>
    </row>
    <row r="4" spans="1:9" s="4" customFormat="1" ht="15" customHeight="1" x14ac:dyDescent="0.25">
      <c r="A4" s="2"/>
      <c r="B4" s="2"/>
      <c r="C4" s="14"/>
      <c r="D4" s="45" t="s">
        <v>57</v>
      </c>
      <c r="E4" s="45"/>
      <c r="F4" s="45"/>
      <c r="G4" s="23"/>
    </row>
    <row r="5" spans="1:9" s="4" customFormat="1" ht="19.5" customHeight="1" x14ac:dyDescent="0.25">
      <c r="A5" s="2"/>
      <c r="B5" s="2"/>
      <c r="C5" s="45" t="s">
        <v>70</v>
      </c>
      <c r="D5" s="45"/>
      <c r="E5" s="45"/>
      <c r="F5" s="45"/>
      <c r="G5" s="23"/>
    </row>
    <row r="6" spans="1:9" s="4" customFormat="1" ht="26.25" customHeight="1" x14ac:dyDescent="0.25">
      <c r="A6" s="2"/>
      <c r="B6" s="2"/>
      <c r="C6" s="14"/>
      <c r="D6" s="46" t="s">
        <v>65</v>
      </c>
      <c r="E6" s="46"/>
      <c r="F6" s="46"/>
      <c r="G6" s="23"/>
    </row>
    <row r="7" spans="1:9" s="4" customFormat="1" ht="15" customHeight="1" x14ac:dyDescent="0.25">
      <c r="A7" s="2"/>
      <c r="B7" s="2"/>
      <c r="C7" s="14"/>
      <c r="D7" s="46"/>
      <c r="E7" s="46"/>
      <c r="F7" s="46"/>
      <c r="G7" s="23"/>
    </row>
    <row r="8" spans="1:9" s="4" customFormat="1" ht="27" customHeight="1" x14ac:dyDescent="0.25">
      <c r="A8" s="2"/>
      <c r="B8" s="2"/>
      <c r="C8" s="14"/>
      <c r="D8" s="46"/>
      <c r="E8" s="46"/>
      <c r="F8" s="46"/>
      <c r="G8" s="23"/>
    </row>
    <row r="9" spans="1:9" s="4" customFormat="1" ht="15" customHeight="1" x14ac:dyDescent="0.25">
      <c r="A9" s="2"/>
      <c r="B9" s="2"/>
      <c r="C9" s="14"/>
      <c r="D9" s="14"/>
      <c r="E9" s="14"/>
      <c r="F9" s="40"/>
      <c r="G9" s="23"/>
    </row>
    <row r="10" spans="1:9" s="4" customFormat="1" ht="16.5" customHeight="1" x14ac:dyDescent="0.25">
      <c r="A10" s="2"/>
      <c r="B10" s="2"/>
      <c r="C10" s="48" t="s">
        <v>51</v>
      </c>
      <c r="D10" s="48"/>
      <c r="E10" s="48"/>
      <c r="F10" s="48"/>
      <c r="G10" s="23"/>
    </row>
    <row r="11" spans="1:9" s="4" customFormat="1" ht="15.75" x14ac:dyDescent="0.25">
      <c r="A11" s="2"/>
      <c r="B11" s="2"/>
      <c r="C11" s="47" t="s">
        <v>64</v>
      </c>
      <c r="D11" s="47"/>
      <c r="E11" s="47"/>
      <c r="F11" s="47"/>
      <c r="G11" s="23"/>
    </row>
    <row r="12" spans="1:9" s="4" customFormat="1" ht="15.75" x14ac:dyDescent="0.25">
      <c r="A12" s="2"/>
      <c r="B12" s="2"/>
      <c r="C12" s="47"/>
      <c r="D12" s="47"/>
      <c r="E12" s="47"/>
      <c r="F12" s="47"/>
      <c r="G12" s="23"/>
    </row>
    <row r="13" spans="1:9" s="4" customFormat="1" x14ac:dyDescent="0.2">
      <c r="A13" s="2"/>
      <c r="B13" s="2"/>
      <c r="C13" s="2"/>
      <c r="D13" s="8"/>
      <c r="E13" s="8"/>
      <c r="F13" s="41"/>
      <c r="G13" s="23"/>
    </row>
    <row r="14" spans="1:9" s="11" customFormat="1" ht="38.25" x14ac:dyDescent="0.2">
      <c r="A14" s="10" t="s">
        <v>1</v>
      </c>
      <c r="B14" s="10" t="s">
        <v>2</v>
      </c>
      <c r="C14" s="12" t="s">
        <v>11</v>
      </c>
      <c r="D14" s="12" t="s">
        <v>7</v>
      </c>
      <c r="E14" s="12" t="s">
        <v>9</v>
      </c>
      <c r="F14" s="42" t="s">
        <v>0</v>
      </c>
      <c r="G14" s="24"/>
      <c r="I14" s="30"/>
    </row>
    <row r="15" spans="1:9" s="5" customFormat="1" x14ac:dyDescent="0.2">
      <c r="A15" s="6" t="s">
        <v>12</v>
      </c>
      <c r="B15" s="6" t="s">
        <v>20</v>
      </c>
      <c r="C15" s="15" t="s">
        <v>14</v>
      </c>
      <c r="D15" s="20" t="s">
        <v>13</v>
      </c>
      <c r="E15" s="13" t="s">
        <v>13</v>
      </c>
      <c r="F15" s="43">
        <f>F16+F21+F23+F26+F31+F34+F36+F39</f>
        <v>6617.6999999999989</v>
      </c>
      <c r="G15" s="29" t="s">
        <v>67</v>
      </c>
      <c r="H15" s="50"/>
    </row>
    <row r="16" spans="1:9" s="5" customFormat="1" x14ac:dyDescent="0.2">
      <c r="A16" s="6" t="s">
        <v>17</v>
      </c>
      <c r="B16" s="6" t="s">
        <v>18</v>
      </c>
      <c r="C16" s="15" t="s">
        <v>18</v>
      </c>
      <c r="D16" s="20" t="s">
        <v>16</v>
      </c>
      <c r="E16" s="13" t="s">
        <v>13</v>
      </c>
      <c r="F16" s="38">
        <f>F17+F18+F19+F20</f>
        <v>2543.1059999999998</v>
      </c>
      <c r="G16" s="49"/>
      <c r="I16" s="31"/>
    </row>
    <row r="17" spans="1:9" s="3" customFormat="1" ht="25.5" x14ac:dyDescent="0.2">
      <c r="A17" s="7" t="s">
        <v>21</v>
      </c>
      <c r="B17" s="7" t="s">
        <v>22</v>
      </c>
      <c r="C17" s="16" t="s">
        <v>22</v>
      </c>
      <c r="D17" s="20" t="s">
        <v>16</v>
      </c>
      <c r="E17" s="13" t="s">
        <v>15</v>
      </c>
      <c r="F17" s="38">
        <v>698.245</v>
      </c>
      <c r="G17" s="35"/>
      <c r="H17" s="32"/>
      <c r="I17" s="37"/>
    </row>
    <row r="18" spans="1:9" s="3" customFormat="1" ht="27.75" customHeight="1" x14ac:dyDescent="0.2">
      <c r="A18" s="7" t="s">
        <v>23</v>
      </c>
      <c r="B18" s="7" t="s">
        <v>24</v>
      </c>
      <c r="C18" s="16" t="s">
        <v>68</v>
      </c>
      <c r="D18" s="20" t="s">
        <v>16</v>
      </c>
      <c r="E18" s="13" t="s">
        <v>25</v>
      </c>
      <c r="F18" s="38">
        <v>1166.5360000000001</v>
      </c>
      <c r="G18" s="26"/>
      <c r="H18" s="3" t="s">
        <v>67</v>
      </c>
      <c r="I18" s="33"/>
    </row>
    <row r="19" spans="1:9" s="5" customFormat="1" x14ac:dyDescent="0.2">
      <c r="A19" s="6" t="s">
        <v>23</v>
      </c>
      <c r="B19" s="6" t="s">
        <v>24</v>
      </c>
      <c r="C19" s="16" t="s">
        <v>28</v>
      </c>
      <c r="D19" s="20" t="s">
        <v>16</v>
      </c>
      <c r="E19" s="13" t="s">
        <v>27</v>
      </c>
      <c r="F19" s="38">
        <v>5</v>
      </c>
      <c r="G19" s="25"/>
    </row>
    <row r="20" spans="1:9" s="5" customFormat="1" ht="13.5" customHeight="1" x14ac:dyDescent="0.2">
      <c r="A20" s="6" t="s">
        <v>23</v>
      </c>
      <c r="B20" s="6" t="s">
        <v>24</v>
      </c>
      <c r="C20" s="16" t="s">
        <v>30</v>
      </c>
      <c r="D20" s="20" t="s">
        <v>16</v>
      </c>
      <c r="E20" s="13" t="s">
        <v>40</v>
      </c>
      <c r="F20" s="38">
        <v>673.32500000000005</v>
      </c>
      <c r="G20" s="25"/>
      <c r="I20" s="36"/>
    </row>
    <row r="21" spans="1:9" s="5" customFormat="1" x14ac:dyDescent="0.2">
      <c r="A21" s="6" t="s">
        <v>29</v>
      </c>
      <c r="B21" s="6" t="s">
        <v>30</v>
      </c>
      <c r="C21" s="17" t="s">
        <v>41</v>
      </c>
      <c r="D21" s="21" t="s">
        <v>15</v>
      </c>
      <c r="E21" s="18" t="s">
        <v>13</v>
      </c>
      <c r="F21" s="38">
        <f>F22</f>
        <v>135.4</v>
      </c>
      <c r="G21" s="25"/>
    </row>
    <row r="22" spans="1:9" s="5" customFormat="1" x14ac:dyDescent="0.2">
      <c r="A22" s="6" t="s">
        <v>29</v>
      </c>
      <c r="B22" s="6" t="s">
        <v>30</v>
      </c>
      <c r="C22" s="19" t="s">
        <v>42</v>
      </c>
      <c r="D22" s="21" t="s">
        <v>15</v>
      </c>
      <c r="E22" s="18" t="s">
        <v>19</v>
      </c>
      <c r="F22" s="38">
        <v>135.4</v>
      </c>
      <c r="G22" s="25"/>
    </row>
    <row r="23" spans="1:9" s="5" customFormat="1" x14ac:dyDescent="0.2">
      <c r="A23" s="6"/>
      <c r="B23" s="6"/>
      <c r="C23" s="19" t="s">
        <v>49</v>
      </c>
      <c r="D23" s="21" t="s">
        <v>19</v>
      </c>
      <c r="E23" s="18" t="s">
        <v>13</v>
      </c>
      <c r="F23" s="38">
        <f>F24+F25</f>
        <v>1415.3</v>
      </c>
      <c r="G23" s="25"/>
    </row>
    <row r="24" spans="1:9" s="5" customFormat="1" ht="25.5" x14ac:dyDescent="0.2">
      <c r="A24" s="6"/>
      <c r="B24" s="6"/>
      <c r="C24" s="19" t="s">
        <v>61</v>
      </c>
      <c r="D24" s="21" t="s">
        <v>19</v>
      </c>
      <c r="E24" s="18" t="s">
        <v>48</v>
      </c>
      <c r="F24" s="38">
        <v>1390.2</v>
      </c>
      <c r="G24" s="25"/>
    </row>
    <row r="25" spans="1:9" s="5" customFormat="1" x14ac:dyDescent="0.2">
      <c r="A25" s="6"/>
      <c r="B25" s="6"/>
      <c r="C25" s="19" t="s">
        <v>66</v>
      </c>
      <c r="D25" s="21" t="s">
        <v>19</v>
      </c>
      <c r="E25" s="18" t="s">
        <v>59</v>
      </c>
      <c r="F25" s="38">
        <v>25.1</v>
      </c>
      <c r="G25" s="25"/>
    </row>
    <row r="26" spans="1:9" s="5" customFormat="1" ht="12" customHeight="1" x14ac:dyDescent="0.2">
      <c r="A26" s="6"/>
      <c r="B26" s="6"/>
      <c r="C26" s="19" t="s">
        <v>47</v>
      </c>
      <c r="D26" s="21" t="s">
        <v>25</v>
      </c>
      <c r="E26" s="18" t="s">
        <v>13</v>
      </c>
      <c r="F26" s="38">
        <f>F28+F29+F30</f>
        <v>658.48099999999999</v>
      </c>
      <c r="G26" s="34"/>
    </row>
    <row r="27" spans="1:9" s="5" customFormat="1" ht="0.75" customHeight="1" x14ac:dyDescent="0.2">
      <c r="A27" s="6"/>
      <c r="B27" s="6"/>
      <c r="C27" s="19" t="s">
        <v>53</v>
      </c>
      <c r="D27" s="21" t="s">
        <v>25</v>
      </c>
      <c r="E27" s="18" t="s">
        <v>54</v>
      </c>
      <c r="F27" s="38"/>
      <c r="G27" s="25"/>
    </row>
    <row r="28" spans="1:9" s="5" customFormat="1" x14ac:dyDescent="0.2">
      <c r="A28" s="6"/>
      <c r="B28" s="6"/>
      <c r="C28" s="19" t="s">
        <v>52</v>
      </c>
      <c r="D28" s="21" t="s">
        <v>25</v>
      </c>
      <c r="E28" s="18" t="s">
        <v>50</v>
      </c>
      <c r="F28" s="38">
        <v>644.4</v>
      </c>
      <c r="G28" s="25"/>
    </row>
    <row r="29" spans="1:9" s="5" customFormat="1" hidden="1" x14ac:dyDescent="0.2">
      <c r="A29" s="6"/>
      <c r="B29" s="6"/>
      <c r="C29" s="22" t="s">
        <v>46</v>
      </c>
      <c r="D29" s="21" t="s">
        <v>25</v>
      </c>
      <c r="E29" s="18" t="s">
        <v>45</v>
      </c>
      <c r="F29" s="38">
        <v>0</v>
      </c>
      <c r="G29" s="25"/>
    </row>
    <row r="30" spans="1:9" s="5" customFormat="1" x14ac:dyDescent="0.2">
      <c r="A30" s="6"/>
      <c r="B30" s="6"/>
      <c r="C30" s="22" t="s">
        <v>63</v>
      </c>
      <c r="D30" s="21" t="s">
        <v>25</v>
      </c>
      <c r="E30" s="18" t="s">
        <v>45</v>
      </c>
      <c r="F30" s="38">
        <v>14.081</v>
      </c>
      <c r="G30" s="25"/>
    </row>
    <row r="31" spans="1:9" s="5" customFormat="1" x14ac:dyDescent="0.2">
      <c r="A31" s="6" t="s">
        <v>32</v>
      </c>
      <c r="B31" s="6" t="s">
        <v>33</v>
      </c>
      <c r="C31" s="16" t="s">
        <v>33</v>
      </c>
      <c r="D31" s="20" t="s">
        <v>26</v>
      </c>
      <c r="E31" s="13" t="s">
        <v>13</v>
      </c>
      <c r="F31" s="38">
        <f>F32+F33</f>
        <v>30.9</v>
      </c>
      <c r="G31" s="25"/>
    </row>
    <row r="32" spans="1:9" s="5" customFormat="1" x14ac:dyDescent="0.2">
      <c r="A32" s="6"/>
      <c r="B32" s="6"/>
      <c r="C32" s="19" t="s">
        <v>44</v>
      </c>
      <c r="D32" s="21" t="s">
        <v>26</v>
      </c>
      <c r="E32" s="18" t="s">
        <v>15</v>
      </c>
      <c r="F32" s="38">
        <v>9</v>
      </c>
      <c r="G32" s="25"/>
    </row>
    <row r="33" spans="1:9" s="5" customFormat="1" x14ac:dyDescent="0.2">
      <c r="A33" s="6"/>
      <c r="B33" s="6"/>
      <c r="C33" s="16" t="s">
        <v>43</v>
      </c>
      <c r="D33" s="20" t="s">
        <v>26</v>
      </c>
      <c r="E33" s="13" t="s">
        <v>19</v>
      </c>
      <c r="F33" s="38">
        <v>21.9</v>
      </c>
      <c r="G33" s="25"/>
      <c r="H33" s="5" t="s">
        <v>67</v>
      </c>
    </row>
    <row r="34" spans="1:9" s="5" customFormat="1" ht="12.75" customHeight="1" x14ac:dyDescent="0.2">
      <c r="A34" s="6" t="s">
        <v>34</v>
      </c>
      <c r="B34" s="6" t="s">
        <v>35</v>
      </c>
      <c r="C34" s="16" t="s">
        <v>69</v>
      </c>
      <c r="D34" s="20" t="s">
        <v>31</v>
      </c>
      <c r="E34" s="13" t="s">
        <v>13</v>
      </c>
      <c r="F34" s="38">
        <f>F35</f>
        <v>1710.5</v>
      </c>
      <c r="G34" s="25"/>
    </row>
    <row r="35" spans="1:9" s="5" customFormat="1" ht="12.75" customHeight="1" x14ac:dyDescent="0.2">
      <c r="A35" s="6" t="s">
        <v>34</v>
      </c>
      <c r="B35" s="6" t="s">
        <v>35</v>
      </c>
      <c r="C35" s="16" t="s">
        <v>36</v>
      </c>
      <c r="D35" s="20" t="s">
        <v>31</v>
      </c>
      <c r="E35" s="13" t="s">
        <v>16</v>
      </c>
      <c r="F35" s="38">
        <v>1710.5</v>
      </c>
      <c r="G35" s="25"/>
    </row>
    <row r="36" spans="1:9" s="5" customFormat="1" x14ac:dyDescent="0.2">
      <c r="A36" s="6"/>
      <c r="B36" s="6"/>
      <c r="C36" s="16" t="s">
        <v>55</v>
      </c>
      <c r="D36" s="20" t="s">
        <v>48</v>
      </c>
      <c r="E36" s="13" t="s">
        <v>13</v>
      </c>
      <c r="F36" s="38">
        <f>F37</f>
        <v>112.345</v>
      </c>
      <c r="G36" s="25"/>
    </row>
    <row r="37" spans="1:9" s="5" customFormat="1" x14ac:dyDescent="0.2">
      <c r="A37" s="6"/>
      <c r="B37" s="6"/>
      <c r="C37" s="16" t="s">
        <v>56</v>
      </c>
      <c r="D37" s="20" t="s">
        <v>48</v>
      </c>
      <c r="E37" s="13" t="s">
        <v>16</v>
      </c>
      <c r="F37" s="38">
        <v>112.345</v>
      </c>
      <c r="G37" s="25"/>
      <c r="H37" s="36"/>
      <c r="I37" s="36"/>
    </row>
    <row r="38" spans="1:9" s="5" customFormat="1" ht="0.75" customHeight="1" x14ac:dyDescent="0.2">
      <c r="A38" s="6" t="s">
        <v>37</v>
      </c>
      <c r="B38" s="6" t="s">
        <v>38</v>
      </c>
      <c r="C38" s="16" t="s">
        <v>39</v>
      </c>
      <c r="D38" s="20" t="s">
        <v>27</v>
      </c>
      <c r="E38" s="13" t="s">
        <v>13</v>
      </c>
      <c r="F38" s="38" t="e">
        <f>#REF!</f>
        <v>#REF!</v>
      </c>
      <c r="G38" s="25"/>
    </row>
    <row r="39" spans="1:9" ht="25.5" x14ac:dyDescent="0.2">
      <c r="C39" s="28" t="s">
        <v>58</v>
      </c>
      <c r="D39" s="18" t="s">
        <v>59</v>
      </c>
      <c r="E39" s="18" t="s">
        <v>13</v>
      </c>
      <c r="F39" s="38">
        <f>F40</f>
        <v>11.667999999999999</v>
      </c>
    </row>
    <row r="40" spans="1:9" x14ac:dyDescent="0.2">
      <c r="C40" s="28" t="s">
        <v>60</v>
      </c>
      <c r="D40" s="18" t="s">
        <v>59</v>
      </c>
      <c r="E40" s="18" t="s">
        <v>19</v>
      </c>
      <c r="F40" s="38">
        <v>11.667999999999999</v>
      </c>
    </row>
  </sheetData>
  <mergeCells count="7">
    <mergeCell ref="D3:F3"/>
    <mergeCell ref="D4:F4"/>
    <mergeCell ref="D6:F8"/>
    <mergeCell ref="C11:F11"/>
    <mergeCell ref="C12:F12"/>
    <mergeCell ref="C10:F10"/>
    <mergeCell ref="C5:F5"/>
  </mergeCells>
  <phoneticPr fontId="0" type="noConversion"/>
  <pageMargins left="0.75" right="0.75" top="1" bottom="1" header="0.5" footer="0.5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А</cp:lastModifiedBy>
  <cp:lastPrinted>2023-12-18T06:42:07Z</cp:lastPrinted>
  <dcterms:created xsi:type="dcterms:W3CDTF">2006-11-13T08:19:40Z</dcterms:created>
  <dcterms:modified xsi:type="dcterms:W3CDTF">2023-12-27T12:27:10Z</dcterms:modified>
</cp:coreProperties>
</file>