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120" yWindow="45" windowWidth="12120" windowHeight="9120"/>
  </bookViews>
  <sheets>
    <sheet name="Лист1" sheetId="2" r:id="rId1"/>
  </sheets>
  <definedNames>
    <definedName name="_xlnm._FilterDatabase" localSheetId="0" hidden="1">Лист1!$A$11:$H$45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4525"/>
</workbook>
</file>

<file path=xl/calcChain.xml><?xml version="1.0" encoding="utf-8"?>
<calcChain xmlns="http://schemas.openxmlformats.org/spreadsheetml/2006/main">
  <c r="D56" i="2" l="1"/>
  <c r="D73" i="2" l="1"/>
  <c r="D47" i="2"/>
  <c r="D66" i="2" l="1"/>
  <c r="D64" i="2" l="1"/>
  <c r="D33" i="2"/>
  <c r="D32" i="2" s="1"/>
  <c r="D14" i="2"/>
  <c r="D59" i="2"/>
  <c r="D39" i="2"/>
  <c r="D42" i="2"/>
  <c r="D30" i="2"/>
  <c r="D28" i="2"/>
  <c r="D37" i="2"/>
  <c r="D36" i="2" s="1"/>
  <c r="D23" i="2"/>
  <c r="D22" i="2" s="1"/>
  <c r="D26" i="2"/>
  <c r="D44" i="2"/>
  <c r="D55" i="2" l="1"/>
  <c r="D54" i="2" s="1"/>
  <c r="D41" i="2"/>
  <c r="D25" i="2"/>
  <c r="D13" i="2" s="1"/>
  <c r="D51" i="2"/>
  <c r="D49" i="2" s="1"/>
  <c r="D50" i="2" l="1"/>
  <c r="D77" i="2" l="1"/>
  <c r="D76" i="2" s="1"/>
  <c r="D75" i="2" s="1"/>
  <c r="D12" i="2" l="1"/>
</calcChain>
</file>

<file path=xl/sharedStrings.xml><?xml version="1.0" encoding="utf-8"?>
<sst xmlns="http://schemas.openxmlformats.org/spreadsheetml/2006/main" count="216" uniqueCount="95">
  <si>
    <t>Целевая статья</t>
  </si>
  <si>
    <t>Вид расхода</t>
  </si>
  <si>
    <t>Наименование расхода</t>
  </si>
  <si>
    <t>000</t>
  </si>
  <si>
    <t>Всего расходов</t>
  </si>
  <si>
    <t>Глава муниципального образования</t>
  </si>
  <si>
    <t>500</t>
  </si>
  <si>
    <t>Резервные фонды</t>
  </si>
  <si>
    <t>Резервные фонды местных администраций</t>
  </si>
  <si>
    <t>Другие общегосударственные вопросы</t>
  </si>
  <si>
    <t>Уличное освещение</t>
  </si>
  <si>
    <t>Руководство и управление в сфере установленных функций органов местного самоуправления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</si>
  <si>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</si>
  <si>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</si>
  <si>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200</t>
  </si>
  <si>
    <t>800</t>
  </si>
  <si>
    <t>Иные бюджетные ассигнования</t>
  </si>
  <si>
    <t>Мероприятия в установленной сфере деятельности</t>
  </si>
  <si>
    <t>Иные межбюджетные трансферты из бюджета Уржумского муниципального района</t>
  </si>
  <si>
    <t>Содержание и ремонт автомобильных дорог общего пользования местного значения</t>
  </si>
  <si>
    <t>Финансовое обеспечение деятельности муниципальных учреждений</t>
  </si>
  <si>
    <t xml:space="preserve">РАСПРЕДЕЛЕНИЕ  </t>
  </si>
  <si>
    <t>Расходы по оплате труда обслуживающего персонала учреждений</t>
  </si>
  <si>
    <t>300</t>
  </si>
  <si>
    <t>Пенсионное обеспечение</t>
  </si>
  <si>
    <t>Социальное обеспечение и иные выплаты населению</t>
  </si>
  <si>
    <t>0100000000</t>
  </si>
  <si>
    <t>0100001000</t>
  </si>
  <si>
    <t>0100001040</t>
  </si>
  <si>
    <t>0100004000</t>
  </si>
  <si>
    <t>0100004010</t>
  </si>
  <si>
    <t>0100007000</t>
  </si>
  <si>
    <t>0100007010</t>
  </si>
  <si>
    <t>0100008000</t>
  </si>
  <si>
    <t>0100008010</t>
  </si>
  <si>
    <t>0100013000</t>
  </si>
  <si>
    <t>0100020000</t>
  </si>
  <si>
    <t>0100020020</t>
  </si>
  <si>
    <t>0200000000</t>
  </si>
  <si>
    <t>0200002000</t>
  </si>
  <si>
    <t>0200002010</t>
  </si>
  <si>
    <t>0300000000</t>
  </si>
  <si>
    <t>0300004000</t>
  </si>
  <si>
    <t>0300004030</t>
  </si>
  <si>
    <t>0300004040</t>
  </si>
  <si>
    <t>3200000000</t>
  </si>
  <si>
    <t>3200001000</t>
  </si>
  <si>
    <t>3200001020</t>
  </si>
  <si>
    <t>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</si>
  <si>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>Создание и обеспечение деятельности муниципальной пожарной охраны в Уржумском муниципальном районе Кировской области</t>
  </si>
  <si>
    <t>Закупка товаров, работ и услуг для обеспечения государственных (муниципальных) нужд</t>
  </si>
  <si>
    <t>Органы исполнительной власти Русско-Турекского сельского поселения</t>
  </si>
  <si>
    <t>Информатизация и информационное обеспечение администрации Русско-Турекского сельского поселения Уржумского района Кировской области</t>
  </si>
  <si>
    <t>0100013030</t>
  </si>
  <si>
    <t>Функционирование  Муниципального казенного учреждения культуры "Культурно-информационный центр" Русско-Турекского сельского поселения</t>
  </si>
  <si>
    <t>0300002050</t>
  </si>
  <si>
    <t>Выполнение кадастровых работ</t>
  </si>
  <si>
    <t>Обеспечение деятельности главы муниципального образования Русско-Турекское сельское поселение</t>
  </si>
  <si>
    <t>0300004020</t>
  </si>
  <si>
    <t>Мероприятия в области коммунального хозяйства</t>
  </si>
  <si>
    <t>0100021010</t>
  </si>
  <si>
    <t>Сумма всего, тыс.рублей</t>
  </si>
  <si>
    <t>000000000</t>
  </si>
  <si>
    <t xml:space="preserve">к решению Русско-Турекской </t>
  </si>
  <si>
    <t>0100021020</t>
  </si>
  <si>
    <t>Приложение №7</t>
  </si>
  <si>
    <t>0100021000</t>
  </si>
  <si>
    <t>Иные межбюджетные трансферты из бюджета Русско-Турекского сельского поселения</t>
  </si>
  <si>
    <t>Иные межбюджетные трансферты на осуществление части полномочий по осуществлению внутреннего муниципального финансового контроля</t>
  </si>
  <si>
    <t>Иные межбюджетные трансферты на осуществление бюджетных полномочий по формированию и предоставлению информациидля обработки и публикации на едином портале в структурированном виде с использованием системы "Электронный бюджет"</t>
  </si>
  <si>
    <t>Межбюджетные трансферты</t>
  </si>
  <si>
    <t>0100008020</t>
  </si>
  <si>
    <t>0100013040</t>
  </si>
  <si>
    <t xml:space="preserve"> Обеспечение хозяйственной деятельности администрации Русско-Турекского сельского поселения</t>
  </si>
  <si>
    <t>Пенсия за выслугу лет лицам,замещавшим должности муниципальной службы в муниципальном образовании Русско-Турекское сельское поселение"</t>
  </si>
  <si>
    <t xml:space="preserve"> бюджетных ассигнований на 2024 год по целевым статьям (муниципальным программам и непрограммным направлениям деятельности), группам видов расходов классификации расходов бюджетов</t>
  </si>
  <si>
    <t xml:space="preserve">"О бюджете Русско-Турекского сельского поселения  на 2024 год и на плановый период 2025 и 2026 годов"
</t>
  </si>
  <si>
    <t xml:space="preserve"> </t>
  </si>
  <si>
    <t>0300004060</t>
  </si>
  <si>
    <t>Оборудование (дооборудование) пляжей ( мест отдыха людей уводы)</t>
  </si>
  <si>
    <t>Реализация мероприятий по борьбе с борщевиком Сосновского</t>
  </si>
  <si>
    <t>0100021030</t>
  </si>
  <si>
    <t xml:space="preserve">Иные межбюджетные трансферты на осуществление  полномочий по решению вопросов местного значения по оказанию поддержки гражданам и их объединениям, участвующим в охране общественного порядка, создание условий для деятельности народных дружин </t>
  </si>
  <si>
    <t>Подготовка сведений о границах населённых пунктов и о границах территориальных зон</t>
  </si>
  <si>
    <t>Муниципальная прогамма "Функционирование администрации Русско-Турекского сельского поселения Уржумского района Кировской области на 2017-2026 годы"</t>
  </si>
  <si>
    <t>Муниципальная программа "Развитие культуры Русско-Турекского сельского поселения Уржумского района Кировской области на 2017-2026 годы"</t>
  </si>
  <si>
    <t>Муниципальная программа "Благоустройство, охрана окружающей среды и дорожная деятельность на территории Русско-Турекского сельского поселения Уржумского района Кировской области на 2017-2026 годы"</t>
  </si>
  <si>
    <t>Доплата к пенсии лицам, замещавшим муниципальные должности в муниципальном образовании Русско-Турекское сельское поселение Уржумского района Кировской области</t>
  </si>
  <si>
    <t>01Q0051180</t>
  </si>
  <si>
    <t>03Q00S5591</t>
  </si>
  <si>
    <t>Комплекс процессных мероприятий</t>
  </si>
  <si>
    <t>03Q0000000</t>
  </si>
  <si>
    <t>03U0715120</t>
  </si>
  <si>
    <t>03U07S5121</t>
  </si>
  <si>
    <t>сельской Думы от  22 .12. 2023 г №14/54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</si>
</sst>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i/>
      <sz val="10"/>
      <name val="Arial Cyr"/>
      <charset val="204"/>
    </font>
    <font>
      <i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sz val="11"/>
      <name val="Times New Roman"/>
      <family val="1"/>
      <charset val="204"/>
    </font>
    <font>
      <sz val="10"/>
      <color rgb="FF00B050"/>
      <name val="Arial Cyr"/>
      <charset val="204"/>
    </font>
    <font>
      <b/>
      <sz val="10"/>
      <color rgb="FF00B05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11" fontId="2" fillId="2" borderId="1" xfId="0" applyNumberFormat="1" applyFont="1" applyFill="1" applyBorder="1" applyAlignment="1">
      <alignment horizontal="left" wrapText="1" shrinkToFit="1"/>
    </xf>
    <xf numFmtId="49" fontId="2" fillId="2" borderId="1" xfId="0" applyNumberFormat="1" applyFont="1" applyFill="1" applyBorder="1" applyAlignment="1">
      <alignment horizontal="center" shrinkToFit="1"/>
    </xf>
    <xf numFmtId="0" fontId="0" fillId="2" borderId="0" xfId="0" applyFill="1" applyAlignment="1">
      <alignment shrinkToFit="1"/>
    </xf>
    <xf numFmtId="0" fontId="0" fillId="2" borderId="0" xfId="0" applyFill="1"/>
    <xf numFmtId="49" fontId="4" fillId="2" borderId="0" xfId="0" applyNumberFormat="1" applyFont="1" applyFill="1"/>
    <xf numFmtId="0" fontId="2" fillId="2" borderId="0" xfId="0" applyFont="1" applyFill="1" applyAlignment="1">
      <alignment wrapText="1"/>
    </xf>
    <xf numFmtId="49" fontId="5" fillId="2" borderId="0" xfId="0" applyNumberFormat="1" applyFont="1" applyFill="1" applyAlignment="1"/>
    <xf numFmtId="0" fontId="1" fillId="2" borderId="0" xfId="0" applyFont="1" applyFill="1" applyAlignment="1">
      <alignment horizontal="right" wrapText="1"/>
    </xf>
    <xf numFmtId="0" fontId="8" fillId="2" borderId="1" xfId="0" applyFont="1" applyFill="1" applyBorder="1" applyAlignment="1">
      <alignment wrapText="1"/>
    </xf>
    <xf numFmtId="0" fontId="8" fillId="2" borderId="1" xfId="0" applyFont="1" applyFill="1" applyBorder="1"/>
    <xf numFmtId="0" fontId="12" fillId="2" borderId="0" xfId="0" applyFont="1" applyFill="1" applyAlignment="1">
      <alignment shrinkToFit="1"/>
    </xf>
    <xf numFmtId="164" fontId="8" fillId="2" borderId="0" xfId="0" applyNumberFormat="1" applyFont="1" applyFill="1" applyAlignment="1">
      <alignment shrinkToFit="1"/>
    </xf>
    <xf numFmtId="164" fontId="8" fillId="2" borderId="0" xfId="0" applyNumberFormat="1" applyFont="1" applyFill="1"/>
    <xf numFmtId="0" fontId="8" fillId="2" borderId="0" xfId="0" applyFont="1" applyFill="1"/>
    <xf numFmtId="49" fontId="0" fillId="2" borderId="1" xfId="0" applyNumberFormat="1" applyFill="1" applyBorder="1" applyAlignment="1">
      <alignment horizontal="center"/>
    </xf>
    <xf numFmtId="11" fontId="3" fillId="2" borderId="1" xfId="0" applyNumberFormat="1" applyFont="1" applyFill="1" applyBorder="1" applyAlignment="1">
      <alignment horizontal="left" wrapText="1" shrinkToFit="1"/>
    </xf>
    <xf numFmtId="49" fontId="3" fillId="2" borderId="1" xfId="0" applyNumberFormat="1" applyFont="1" applyFill="1" applyBorder="1" applyAlignment="1">
      <alignment horizontal="center" shrinkToFit="1"/>
    </xf>
    <xf numFmtId="2" fontId="0" fillId="2" borderId="0" xfId="0" applyNumberFormat="1" applyFill="1" applyAlignment="1">
      <alignment shrinkToFit="1"/>
    </xf>
    <xf numFmtId="2" fontId="0" fillId="2" borderId="0" xfId="0" applyNumberFormat="1" applyFill="1"/>
    <xf numFmtId="11" fontId="6" fillId="2" borderId="1" xfId="0" applyNumberFormat="1" applyFont="1" applyFill="1" applyBorder="1" applyAlignment="1">
      <alignment horizontal="left" wrapText="1" shrinkToFit="1"/>
    </xf>
    <xf numFmtId="49" fontId="6" fillId="2" borderId="1" xfId="0" applyNumberFormat="1" applyFont="1" applyFill="1" applyBorder="1" applyAlignment="1">
      <alignment horizontal="center" shrinkToFit="1"/>
    </xf>
    <xf numFmtId="0" fontId="2" fillId="2" borderId="0" xfId="0" applyFont="1" applyFill="1"/>
    <xf numFmtId="164" fontId="0" fillId="2" borderId="0" xfId="0" applyNumberFormat="1" applyFill="1" applyAlignment="1">
      <alignment shrinkToFit="1"/>
    </xf>
    <xf numFmtId="0" fontId="6" fillId="2" borderId="1" xfId="0" applyFont="1" applyFill="1" applyBorder="1" applyAlignment="1">
      <alignment wrapText="1" shrinkToFit="1"/>
    </xf>
    <xf numFmtId="0" fontId="7" fillId="2" borderId="1" xfId="0" applyFont="1" applyFill="1" applyBorder="1" applyAlignment="1">
      <alignment wrapText="1" shrinkToFit="1"/>
    </xf>
    <xf numFmtId="0" fontId="6" fillId="2" borderId="1" xfId="0" applyNumberFormat="1" applyFont="1" applyFill="1" applyBorder="1" applyAlignment="1">
      <alignment wrapText="1" shrinkToFit="1"/>
    </xf>
    <xf numFmtId="49" fontId="6" fillId="2" borderId="1" xfId="1" applyNumberFormat="1" applyFont="1" applyFill="1" applyBorder="1" applyAlignment="1">
      <alignment wrapText="1" shrinkToFit="1"/>
    </xf>
    <xf numFmtId="49" fontId="6" fillId="2" borderId="1" xfId="0" applyNumberFormat="1" applyFont="1" applyFill="1" applyBorder="1" applyAlignment="1">
      <alignment wrapText="1" shrinkToFit="1"/>
    </xf>
    <xf numFmtId="0" fontId="9" fillId="2" borderId="1" xfId="0" applyNumberFormat="1" applyFont="1" applyFill="1" applyBorder="1" applyAlignment="1">
      <alignment wrapText="1"/>
    </xf>
    <xf numFmtId="49" fontId="9" fillId="2" borderId="1" xfId="0" applyNumberFormat="1" applyFont="1" applyFill="1" applyBorder="1" applyAlignment="1">
      <alignment horizontal="center"/>
    </xf>
    <xf numFmtId="0" fontId="8" fillId="2" borderId="0" xfId="0" applyFont="1" applyFill="1" applyAlignment="1">
      <alignment shrinkToFit="1"/>
    </xf>
    <xf numFmtId="0" fontId="6" fillId="2" borderId="1" xfId="0" applyNumberFormat="1" applyFont="1" applyFill="1" applyBorder="1" applyAlignment="1">
      <alignment wrapText="1"/>
    </xf>
    <xf numFmtId="49" fontId="6" fillId="2" borderId="1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wrapText="1"/>
    </xf>
    <xf numFmtId="11" fontId="7" fillId="2" borderId="1" xfId="0" applyNumberFormat="1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wrapText="1"/>
    </xf>
    <xf numFmtId="49" fontId="6" fillId="2" borderId="1" xfId="0" applyNumberFormat="1" applyFont="1" applyFill="1" applyBorder="1" applyAlignment="1">
      <alignment wrapText="1"/>
    </xf>
    <xf numFmtId="49" fontId="6" fillId="2" borderId="1" xfId="0" applyNumberFormat="1" applyFont="1" applyFill="1" applyBorder="1"/>
    <xf numFmtId="0" fontId="0" fillId="2" borderId="0" xfId="0" applyFill="1" applyAlignment="1">
      <alignment wrapText="1"/>
    </xf>
    <xf numFmtId="164" fontId="0" fillId="2" borderId="0" xfId="0" applyNumberFormat="1" applyFont="1" applyFill="1" applyAlignment="1">
      <alignment horizontal="right" wrapText="1"/>
    </xf>
    <xf numFmtId="164" fontId="6" fillId="2" borderId="1" xfId="0" applyNumberFormat="1" applyFont="1" applyFill="1" applyBorder="1" applyAlignment="1">
      <alignment shrinkToFit="1"/>
    </xf>
    <xf numFmtId="164" fontId="6" fillId="2" borderId="1" xfId="0" applyNumberFormat="1" applyFont="1" applyFill="1" applyBorder="1"/>
    <xf numFmtId="49" fontId="4" fillId="2" borderId="0" xfId="0" applyNumberFormat="1" applyFont="1" applyFill="1" applyAlignment="1">
      <alignment horizontal="center" wrapText="1"/>
    </xf>
    <xf numFmtId="164" fontId="11" fillId="2" borderId="0" xfId="0" applyNumberFormat="1" applyFont="1" applyFill="1" applyAlignment="1">
      <alignment shrinkToFit="1"/>
    </xf>
    <xf numFmtId="164" fontId="4" fillId="2" borderId="0" xfId="0" applyNumberFormat="1" applyFont="1" applyFill="1" applyAlignment="1">
      <alignment horizontal="center" wrapText="1"/>
    </xf>
    <xf numFmtId="164" fontId="8" fillId="2" borderId="1" xfId="0" applyNumberFormat="1" applyFont="1" applyFill="1" applyBorder="1" applyAlignment="1">
      <alignment wrapText="1"/>
    </xf>
    <xf numFmtId="164" fontId="8" fillId="2" borderId="1" xfId="0" applyNumberFormat="1" applyFont="1" applyFill="1" applyBorder="1"/>
    <xf numFmtId="164" fontId="9" fillId="2" borderId="1" xfId="0" applyNumberFormat="1" applyFont="1" applyFill="1" applyBorder="1" applyAlignment="1">
      <alignment shrinkToFit="1"/>
    </xf>
    <xf numFmtId="164" fontId="2" fillId="2" borderId="1" xfId="0" applyNumberFormat="1" applyFont="1" applyFill="1" applyBorder="1" applyAlignment="1">
      <alignment shrinkToFit="1"/>
    </xf>
    <xf numFmtId="164" fontId="9" fillId="2" borderId="1" xfId="0" applyNumberFormat="1" applyFont="1" applyFill="1" applyBorder="1"/>
    <xf numFmtId="164" fontId="0" fillId="2" borderId="0" xfId="0" applyNumberFormat="1" applyFont="1" applyFill="1"/>
    <xf numFmtId="49" fontId="4" fillId="2" borderId="0" xfId="0" applyNumberFormat="1" applyFont="1" applyFill="1" applyAlignment="1">
      <alignment horizontal="center" wrapText="1"/>
    </xf>
    <xf numFmtId="0" fontId="10" fillId="2" borderId="0" xfId="0" applyFont="1" applyFill="1" applyAlignment="1">
      <alignment horizontal="right" wrapText="1"/>
    </xf>
    <xf numFmtId="0" fontId="10" fillId="2" borderId="0" xfId="0" applyFont="1" applyFill="1" applyAlignment="1">
      <alignment horizontal="right" vertical="top" wrapText="1"/>
    </xf>
    <xf numFmtId="49" fontId="5" fillId="2" borderId="0" xfId="0" applyNumberFormat="1" applyFont="1" applyFill="1" applyAlignment="1">
      <alignment horizontal="center"/>
    </xf>
  </cellXfs>
  <cellStyles count="2">
    <cellStyle name="Обычный" xfId="0" builtinId="0"/>
    <cellStyle name="Обычный_Прил 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8"/>
  <sheetViews>
    <sheetView tabSelected="1" workbookViewId="0">
      <selection activeCell="E12" sqref="E12"/>
    </sheetView>
  </sheetViews>
  <sheetFormatPr defaultRowHeight="12.75" x14ac:dyDescent="0.2"/>
  <cols>
    <col min="1" max="1" width="53" style="41" customWidth="1"/>
    <col min="2" max="2" width="15.140625" style="4" customWidth="1"/>
    <col min="3" max="3" width="12.42578125" style="4" customWidth="1"/>
    <col min="4" max="4" width="12.28515625" style="53" customWidth="1"/>
    <col min="5" max="5" width="14" style="4" customWidth="1"/>
    <col min="6" max="6" width="17.28515625" style="4" customWidth="1"/>
    <col min="7" max="7" width="14.28515625" style="4" customWidth="1"/>
    <col min="8" max="16384" width="9.140625" style="4"/>
  </cols>
  <sheetData>
    <row r="1" spans="1:8" ht="30.75" customHeight="1" x14ac:dyDescent="0.25">
      <c r="A1" s="5"/>
      <c r="B1" s="55" t="s">
        <v>65</v>
      </c>
      <c r="C1" s="55"/>
      <c r="D1" s="55"/>
    </row>
    <row r="2" spans="1:8" ht="15.75" x14ac:dyDescent="0.25">
      <c r="A2" s="5"/>
      <c r="B2" s="55" t="s">
        <v>63</v>
      </c>
      <c r="C2" s="55"/>
      <c r="D2" s="55"/>
    </row>
    <row r="3" spans="1:8" ht="12" customHeight="1" x14ac:dyDescent="0.25">
      <c r="A3" s="5"/>
      <c r="B3" s="55" t="s">
        <v>94</v>
      </c>
      <c r="C3" s="55"/>
      <c r="D3" s="55"/>
      <c r="E3" s="3"/>
      <c r="F3" s="3"/>
    </row>
    <row r="4" spans="1:8" ht="51" customHeight="1" x14ac:dyDescent="0.25">
      <c r="A4" s="5"/>
      <c r="B4" s="56" t="s">
        <v>76</v>
      </c>
      <c r="C4" s="56"/>
      <c r="D4" s="56"/>
      <c r="E4" s="3"/>
      <c r="F4" s="3"/>
    </row>
    <row r="5" spans="1:8" ht="15.75" x14ac:dyDescent="0.25">
      <c r="A5" s="5"/>
      <c r="B5" s="56"/>
      <c r="C5" s="56"/>
      <c r="D5" s="56"/>
      <c r="E5" s="3"/>
      <c r="F5" s="3"/>
    </row>
    <row r="6" spans="1:8" ht="12.75" customHeight="1" x14ac:dyDescent="0.2">
      <c r="A6" s="6"/>
      <c r="B6" s="56"/>
      <c r="C6" s="56"/>
      <c r="D6" s="56"/>
      <c r="E6" s="3"/>
      <c r="F6" s="3"/>
    </row>
    <row r="7" spans="1:8" ht="15.75" x14ac:dyDescent="0.25">
      <c r="A7" s="7"/>
      <c r="B7" s="8"/>
      <c r="C7" s="8"/>
      <c r="D7" s="42"/>
      <c r="E7" s="3"/>
      <c r="F7" s="3"/>
    </row>
    <row r="8" spans="1:8" ht="15.75" x14ac:dyDescent="0.25">
      <c r="A8" s="57" t="s">
        <v>21</v>
      </c>
      <c r="B8" s="57"/>
      <c r="C8" s="57"/>
      <c r="D8" s="57"/>
      <c r="E8" s="3"/>
      <c r="F8" s="3"/>
    </row>
    <row r="9" spans="1:8" ht="47.25" customHeight="1" x14ac:dyDescent="0.25">
      <c r="A9" s="54" t="s">
        <v>75</v>
      </c>
      <c r="B9" s="54"/>
      <c r="C9" s="54"/>
      <c r="D9" s="54"/>
      <c r="E9" s="3"/>
      <c r="F9" s="3"/>
    </row>
    <row r="10" spans="1:8" ht="21.75" customHeight="1" x14ac:dyDescent="0.25">
      <c r="A10" s="45"/>
      <c r="B10" s="45"/>
      <c r="C10" s="45"/>
      <c r="D10" s="47"/>
      <c r="E10" s="3"/>
      <c r="F10" s="3"/>
    </row>
    <row r="11" spans="1:8" s="14" customFormat="1" ht="38.25" x14ac:dyDescent="0.2">
      <c r="A11" s="9" t="s">
        <v>2</v>
      </c>
      <c r="B11" s="10" t="s">
        <v>0</v>
      </c>
      <c r="C11" s="10" t="s">
        <v>1</v>
      </c>
      <c r="D11" s="48" t="s">
        <v>61</v>
      </c>
      <c r="E11" s="11" t="s">
        <v>77</v>
      </c>
      <c r="F11" s="12"/>
      <c r="G11" s="13"/>
    </row>
    <row r="12" spans="1:8" x14ac:dyDescent="0.2">
      <c r="A12" s="9" t="s">
        <v>4</v>
      </c>
      <c r="B12" s="15" t="s">
        <v>62</v>
      </c>
      <c r="C12" s="15" t="s">
        <v>3</v>
      </c>
      <c r="D12" s="49">
        <f>D13+D49+D54+D75</f>
        <v>6617.7</v>
      </c>
      <c r="E12" s="3"/>
      <c r="F12" s="3" t="s">
        <v>77</v>
      </c>
    </row>
    <row r="13" spans="1:8" ht="51" x14ac:dyDescent="0.2">
      <c r="A13" s="16" t="s">
        <v>84</v>
      </c>
      <c r="B13" s="17" t="s">
        <v>26</v>
      </c>
      <c r="C13" s="17" t="s">
        <v>3</v>
      </c>
      <c r="D13" s="50">
        <f>D14+D19+D22+D25+D30+D32+D36+D41</f>
        <v>3494.4740000000002</v>
      </c>
      <c r="E13" s="46" t="s">
        <v>77</v>
      </c>
      <c r="F13" s="18" t="s">
        <v>77</v>
      </c>
      <c r="H13" s="19"/>
    </row>
    <row r="14" spans="1:8" ht="25.5" x14ac:dyDescent="0.2">
      <c r="A14" s="20" t="s">
        <v>11</v>
      </c>
      <c r="B14" s="21" t="s">
        <v>27</v>
      </c>
      <c r="C14" s="21" t="s">
        <v>3</v>
      </c>
      <c r="D14" s="43">
        <f>D15</f>
        <v>1166.5360000000001</v>
      </c>
      <c r="E14" s="22" t="s">
        <v>77</v>
      </c>
      <c r="F14" s="23"/>
    </row>
    <row r="15" spans="1:8" ht="25.5" x14ac:dyDescent="0.2">
      <c r="A15" s="1" t="s">
        <v>51</v>
      </c>
      <c r="B15" s="2" t="s">
        <v>28</v>
      </c>
      <c r="C15" s="2" t="s">
        <v>3</v>
      </c>
      <c r="D15" s="43">
        <v>1166.5360000000001</v>
      </c>
      <c r="E15" s="3"/>
      <c r="F15" s="3"/>
    </row>
    <row r="16" spans="1:8" ht="63.75" x14ac:dyDescent="0.2">
      <c r="A16" s="24" t="s">
        <v>13</v>
      </c>
      <c r="B16" s="2" t="s">
        <v>28</v>
      </c>
      <c r="C16" s="2" t="s">
        <v>12</v>
      </c>
      <c r="D16" s="43">
        <v>914.13599999999997</v>
      </c>
      <c r="E16" s="3"/>
      <c r="F16" s="23"/>
    </row>
    <row r="17" spans="1:6" ht="25.5" x14ac:dyDescent="0.2">
      <c r="A17" s="25" t="s">
        <v>50</v>
      </c>
      <c r="B17" s="2" t="s">
        <v>28</v>
      </c>
      <c r="C17" s="2" t="s">
        <v>14</v>
      </c>
      <c r="D17" s="43">
        <v>236.8</v>
      </c>
      <c r="E17" s="3"/>
      <c r="F17" s="3"/>
    </row>
    <row r="18" spans="1:6" x14ac:dyDescent="0.2">
      <c r="A18" s="24" t="s">
        <v>16</v>
      </c>
      <c r="B18" s="2" t="s">
        <v>28</v>
      </c>
      <c r="C18" s="2" t="s">
        <v>15</v>
      </c>
      <c r="D18" s="43">
        <v>2</v>
      </c>
      <c r="E18" s="3" t="s">
        <v>77</v>
      </c>
      <c r="F18" s="3"/>
    </row>
    <row r="19" spans="1:6" x14ac:dyDescent="0.2">
      <c r="A19" s="20" t="s">
        <v>7</v>
      </c>
      <c r="B19" s="21" t="s">
        <v>31</v>
      </c>
      <c r="C19" s="21" t="s">
        <v>3</v>
      </c>
      <c r="D19" s="51">
        <v>5</v>
      </c>
      <c r="E19" s="3"/>
      <c r="F19" s="3"/>
    </row>
    <row r="20" spans="1:6" x14ac:dyDescent="0.2">
      <c r="A20" s="1" t="s">
        <v>8</v>
      </c>
      <c r="B20" s="2" t="s">
        <v>32</v>
      </c>
      <c r="C20" s="2" t="s">
        <v>3</v>
      </c>
      <c r="D20" s="51">
        <v>5</v>
      </c>
      <c r="E20" s="3"/>
      <c r="F20" s="3"/>
    </row>
    <row r="21" spans="1:6" x14ac:dyDescent="0.2">
      <c r="A21" s="24" t="s">
        <v>16</v>
      </c>
      <c r="B21" s="2" t="s">
        <v>32</v>
      </c>
      <c r="C21" s="2" t="s">
        <v>15</v>
      </c>
      <c r="D21" s="51">
        <v>5</v>
      </c>
      <c r="E21" s="3"/>
      <c r="F21" s="3"/>
    </row>
    <row r="22" spans="1:6" ht="18" customHeight="1" x14ac:dyDescent="0.2">
      <c r="A22" s="24" t="s">
        <v>17</v>
      </c>
      <c r="B22" s="21" t="s">
        <v>29</v>
      </c>
      <c r="C22" s="21" t="s">
        <v>3</v>
      </c>
      <c r="D22" s="43">
        <f>D23</f>
        <v>34.924999999999997</v>
      </c>
      <c r="E22" s="3"/>
      <c r="F22" s="3"/>
    </row>
    <row r="23" spans="1:6" ht="42" customHeight="1" x14ac:dyDescent="0.2">
      <c r="A23" s="26" t="s">
        <v>52</v>
      </c>
      <c r="B23" s="21" t="s">
        <v>30</v>
      </c>
      <c r="C23" s="21" t="s">
        <v>3</v>
      </c>
      <c r="D23" s="43">
        <f>D24</f>
        <v>34.924999999999997</v>
      </c>
      <c r="E23" s="3"/>
      <c r="F23" s="3"/>
    </row>
    <row r="24" spans="1:6" ht="25.5" x14ac:dyDescent="0.2">
      <c r="A24" s="25" t="s">
        <v>50</v>
      </c>
      <c r="B24" s="21" t="s">
        <v>30</v>
      </c>
      <c r="C24" s="21" t="s">
        <v>14</v>
      </c>
      <c r="D24" s="43">
        <v>34.924999999999997</v>
      </c>
      <c r="E24" s="3"/>
      <c r="F24" s="3"/>
    </row>
    <row r="25" spans="1:6" x14ac:dyDescent="0.2">
      <c r="A25" s="20" t="s">
        <v>9</v>
      </c>
      <c r="B25" s="21" t="s">
        <v>35</v>
      </c>
      <c r="C25" s="21" t="s">
        <v>3</v>
      </c>
      <c r="D25" s="43">
        <f>D26+D28</f>
        <v>638.4</v>
      </c>
      <c r="E25" s="3"/>
      <c r="F25" s="3"/>
    </row>
    <row r="26" spans="1:6" ht="25.5" x14ac:dyDescent="0.2">
      <c r="A26" s="1" t="s">
        <v>22</v>
      </c>
      <c r="B26" s="2" t="s">
        <v>53</v>
      </c>
      <c r="C26" s="2" t="s">
        <v>3</v>
      </c>
      <c r="D26" s="43">
        <f>D27</f>
        <v>588.29999999999995</v>
      </c>
      <c r="E26" s="3"/>
      <c r="F26" s="3"/>
    </row>
    <row r="27" spans="1:6" ht="63.75" x14ac:dyDescent="0.2">
      <c r="A27" s="24" t="s">
        <v>13</v>
      </c>
      <c r="B27" s="2" t="s">
        <v>53</v>
      </c>
      <c r="C27" s="2" t="s">
        <v>12</v>
      </c>
      <c r="D27" s="43">
        <v>588.29999999999995</v>
      </c>
      <c r="E27" s="3"/>
      <c r="F27" s="3"/>
    </row>
    <row r="28" spans="1:6" ht="33.6" customHeight="1" x14ac:dyDescent="0.2">
      <c r="A28" s="24" t="s">
        <v>73</v>
      </c>
      <c r="B28" s="2" t="s">
        <v>72</v>
      </c>
      <c r="C28" s="2" t="s">
        <v>3</v>
      </c>
      <c r="D28" s="43">
        <f>D29</f>
        <v>50.1</v>
      </c>
      <c r="E28" s="3"/>
      <c r="F28" s="3"/>
    </row>
    <row r="29" spans="1:6" ht="25.5" x14ac:dyDescent="0.2">
      <c r="A29" s="25" t="s">
        <v>50</v>
      </c>
      <c r="B29" s="2" t="s">
        <v>72</v>
      </c>
      <c r="C29" s="2" t="s">
        <v>14</v>
      </c>
      <c r="D29" s="43">
        <v>50.1</v>
      </c>
      <c r="E29" s="3"/>
      <c r="F29" s="3"/>
    </row>
    <row r="30" spans="1:6" ht="51" x14ac:dyDescent="0.2">
      <c r="A30" s="25" t="s">
        <v>48</v>
      </c>
      <c r="B30" s="34" t="s">
        <v>88</v>
      </c>
      <c r="C30" s="2" t="s">
        <v>3</v>
      </c>
      <c r="D30" s="43">
        <f>D31</f>
        <v>135.4</v>
      </c>
      <c r="E30" s="3"/>
      <c r="F30" s="3"/>
    </row>
    <row r="31" spans="1:6" ht="63.75" x14ac:dyDescent="0.2">
      <c r="A31" s="24" t="s">
        <v>13</v>
      </c>
      <c r="B31" s="34" t="s">
        <v>88</v>
      </c>
      <c r="C31" s="2" t="s">
        <v>12</v>
      </c>
      <c r="D31" s="43">
        <v>135.4</v>
      </c>
      <c r="E31" s="3"/>
      <c r="F31" s="3"/>
    </row>
    <row r="32" spans="1:6" ht="25.5" x14ac:dyDescent="0.2">
      <c r="A32" s="26" t="s">
        <v>18</v>
      </c>
      <c r="B32" s="21" t="s">
        <v>36</v>
      </c>
      <c r="C32" s="21" t="s">
        <v>3</v>
      </c>
      <c r="D32" s="43">
        <f>D33</f>
        <v>1390.2</v>
      </c>
      <c r="E32" s="3"/>
      <c r="F32" s="3"/>
    </row>
    <row r="33" spans="1:6" ht="38.25" x14ac:dyDescent="0.2">
      <c r="A33" s="25" t="s">
        <v>49</v>
      </c>
      <c r="B33" s="2" t="s">
        <v>37</v>
      </c>
      <c r="C33" s="2" t="s">
        <v>3</v>
      </c>
      <c r="D33" s="43">
        <f>D34+D35</f>
        <v>1390.2</v>
      </c>
      <c r="E33" s="3"/>
      <c r="F33" s="3"/>
    </row>
    <row r="34" spans="1:6" ht="63.75" x14ac:dyDescent="0.2">
      <c r="A34" s="24" t="s">
        <v>13</v>
      </c>
      <c r="B34" s="2" t="s">
        <v>37</v>
      </c>
      <c r="C34" s="2" t="s">
        <v>12</v>
      </c>
      <c r="D34" s="43">
        <v>1337.4</v>
      </c>
      <c r="E34" s="3"/>
      <c r="F34" s="3"/>
    </row>
    <row r="35" spans="1:6" ht="25.5" x14ac:dyDescent="0.2">
      <c r="A35" s="25" t="s">
        <v>50</v>
      </c>
      <c r="B35" s="2" t="s">
        <v>37</v>
      </c>
      <c r="C35" s="2" t="s">
        <v>14</v>
      </c>
      <c r="D35" s="43">
        <v>52.8</v>
      </c>
      <c r="E35" s="3"/>
      <c r="F35" s="3"/>
    </row>
    <row r="36" spans="1:6" ht="18.75" customHeight="1" x14ac:dyDescent="0.2">
      <c r="A36" s="27" t="s">
        <v>24</v>
      </c>
      <c r="B36" s="2" t="s">
        <v>33</v>
      </c>
      <c r="C36" s="2" t="s">
        <v>3</v>
      </c>
      <c r="D36" s="43">
        <f>D37+D40</f>
        <v>112.345</v>
      </c>
      <c r="E36" s="3"/>
      <c r="F36" s="3"/>
    </row>
    <row r="37" spans="1:6" ht="61.5" customHeight="1" x14ac:dyDescent="0.2">
      <c r="A37" s="27" t="s">
        <v>87</v>
      </c>
      <c r="B37" s="2" t="s">
        <v>34</v>
      </c>
      <c r="C37" s="2" t="s">
        <v>3</v>
      </c>
      <c r="D37" s="43">
        <f>D38</f>
        <v>84.605000000000004</v>
      </c>
      <c r="E37" s="3"/>
      <c r="F37" s="3"/>
    </row>
    <row r="38" spans="1:6" ht="21.6" customHeight="1" x14ac:dyDescent="0.2">
      <c r="A38" s="24" t="s">
        <v>25</v>
      </c>
      <c r="B38" s="2" t="s">
        <v>34</v>
      </c>
      <c r="C38" s="2" t="s">
        <v>23</v>
      </c>
      <c r="D38" s="43">
        <v>84.605000000000004</v>
      </c>
      <c r="E38" s="3"/>
      <c r="F38" s="3"/>
    </row>
    <row r="39" spans="1:6" ht="39.6" customHeight="1" x14ac:dyDescent="0.2">
      <c r="A39" s="24" t="s">
        <v>74</v>
      </c>
      <c r="B39" s="2" t="s">
        <v>71</v>
      </c>
      <c r="C39" s="2" t="s">
        <v>3</v>
      </c>
      <c r="D39" s="43">
        <f>D40</f>
        <v>27.74</v>
      </c>
      <c r="E39" s="3"/>
      <c r="F39" s="3"/>
    </row>
    <row r="40" spans="1:6" ht="19.899999999999999" customHeight="1" x14ac:dyDescent="0.2">
      <c r="A40" s="24" t="s">
        <v>25</v>
      </c>
      <c r="B40" s="2" t="s">
        <v>71</v>
      </c>
      <c r="C40" s="2" t="s">
        <v>23</v>
      </c>
      <c r="D40" s="43">
        <v>27.74</v>
      </c>
      <c r="E40" s="3"/>
      <c r="F40" s="3"/>
    </row>
    <row r="41" spans="1:6" ht="25.5" x14ac:dyDescent="0.2">
      <c r="A41" s="24" t="s">
        <v>67</v>
      </c>
      <c r="B41" s="2" t="s">
        <v>66</v>
      </c>
      <c r="C41" s="2" t="s">
        <v>3</v>
      </c>
      <c r="D41" s="43">
        <f>D42+D44+D47</f>
        <v>11.667999999999999</v>
      </c>
      <c r="E41" s="3"/>
      <c r="F41" s="3"/>
    </row>
    <row r="42" spans="1:6" ht="39.6" customHeight="1" x14ac:dyDescent="0.2">
      <c r="A42" s="28" t="s">
        <v>68</v>
      </c>
      <c r="B42" s="21" t="s">
        <v>60</v>
      </c>
      <c r="C42" s="21" t="s">
        <v>3</v>
      </c>
      <c r="D42" s="43">
        <f>D43</f>
        <v>5.6879999999999997</v>
      </c>
      <c r="E42" s="3"/>
      <c r="F42" s="3"/>
    </row>
    <row r="43" spans="1:6" x14ac:dyDescent="0.2">
      <c r="A43" s="28" t="s">
        <v>70</v>
      </c>
      <c r="B43" s="21" t="s">
        <v>60</v>
      </c>
      <c r="C43" s="21" t="s">
        <v>6</v>
      </c>
      <c r="D43" s="43">
        <v>5.6879999999999997</v>
      </c>
      <c r="E43" s="3"/>
      <c r="F43" s="3"/>
    </row>
    <row r="44" spans="1:6" ht="67.150000000000006" customHeight="1" x14ac:dyDescent="0.2">
      <c r="A44" s="28" t="s">
        <v>69</v>
      </c>
      <c r="B44" s="21" t="s">
        <v>64</v>
      </c>
      <c r="C44" s="21" t="s">
        <v>3</v>
      </c>
      <c r="D44" s="43">
        <f>D45</f>
        <v>4.66</v>
      </c>
      <c r="E44" s="3"/>
      <c r="F44" s="3"/>
    </row>
    <row r="45" spans="1:6" x14ac:dyDescent="0.2">
      <c r="A45" s="28" t="s">
        <v>70</v>
      </c>
      <c r="B45" s="21" t="s">
        <v>64</v>
      </c>
      <c r="C45" s="21" t="s">
        <v>6</v>
      </c>
      <c r="D45" s="43">
        <v>4.66</v>
      </c>
      <c r="E45" s="3"/>
      <c r="F45" s="3"/>
    </row>
    <row r="46" spans="1:6" x14ac:dyDescent="0.2">
      <c r="A46" s="28"/>
      <c r="B46" s="21"/>
      <c r="C46" s="21"/>
      <c r="D46" s="43"/>
      <c r="E46" s="3"/>
      <c r="F46" s="3"/>
    </row>
    <row r="47" spans="1:6" ht="63.75" x14ac:dyDescent="0.2">
      <c r="A47" s="28" t="s">
        <v>82</v>
      </c>
      <c r="B47" s="21" t="s">
        <v>81</v>
      </c>
      <c r="C47" s="21" t="s">
        <v>3</v>
      </c>
      <c r="D47" s="43">
        <f>D48</f>
        <v>1.32</v>
      </c>
      <c r="E47" s="3"/>
      <c r="F47" s="3"/>
    </row>
    <row r="48" spans="1:6" x14ac:dyDescent="0.2">
      <c r="A48" s="28" t="s">
        <v>70</v>
      </c>
      <c r="B48" s="21" t="s">
        <v>81</v>
      </c>
      <c r="C48" s="21" t="s">
        <v>6</v>
      </c>
      <c r="D48" s="43">
        <v>1.32</v>
      </c>
      <c r="E48" s="3"/>
      <c r="F48" s="3"/>
    </row>
    <row r="49" spans="1:7" s="14" customFormat="1" ht="44.45" customHeight="1" x14ac:dyDescent="0.2">
      <c r="A49" s="29" t="s">
        <v>85</v>
      </c>
      <c r="B49" s="30" t="s">
        <v>38</v>
      </c>
      <c r="C49" s="30" t="s">
        <v>3</v>
      </c>
      <c r="D49" s="52">
        <f>D51</f>
        <v>1710.5</v>
      </c>
      <c r="E49" s="31"/>
      <c r="F49" s="31"/>
    </row>
    <row r="50" spans="1:7" ht="25.5" x14ac:dyDescent="0.2">
      <c r="A50" s="32" t="s">
        <v>20</v>
      </c>
      <c r="B50" s="33" t="s">
        <v>39</v>
      </c>
      <c r="C50" s="33" t="s">
        <v>3</v>
      </c>
      <c r="D50" s="44">
        <f>D51</f>
        <v>1710.5</v>
      </c>
      <c r="E50" s="3"/>
      <c r="F50" s="3"/>
    </row>
    <row r="51" spans="1:7" ht="45.6" customHeight="1" x14ac:dyDescent="0.2">
      <c r="A51" s="32" t="s">
        <v>54</v>
      </c>
      <c r="B51" s="34" t="s">
        <v>40</v>
      </c>
      <c r="C51" s="34" t="s">
        <v>3</v>
      </c>
      <c r="D51" s="44">
        <f>D52+D53</f>
        <v>1710.5</v>
      </c>
      <c r="E51" s="3"/>
      <c r="F51" s="3"/>
    </row>
    <row r="52" spans="1:7" ht="63.75" x14ac:dyDescent="0.2">
      <c r="A52" s="35" t="s">
        <v>13</v>
      </c>
      <c r="B52" s="34" t="s">
        <v>40</v>
      </c>
      <c r="C52" s="34" t="s">
        <v>12</v>
      </c>
      <c r="D52" s="44">
        <v>1410.2</v>
      </c>
      <c r="E52" s="3"/>
      <c r="F52" s="18"/>
      <c r="G52" s="19"/>
    </row>
    <row r="53" spans="1:7" ht="25.5" x14ac:dyDescent="0.2">
      <c r="A53" s="36" t="s">
        <v>50</v>
      </c>
      <c r="B53" s="34" t="s">
        <v>40</v>
      </c>
      <c r="C53" s="34" t="s">
        <v>14</v>
      </c>
      <c r="D53" s="44">
        <v>300.3</v>
      </c>
    </row>
    <row r="54" spans="1:7" s="14" customFormat="1" ht="63.75" x14ac:dyDescent="0.2">
      <c r="A54" s="29" t="s">
        <v>86</v>
      </c>
      <c r="B54" s="30" t="s">
        <v>41</v>
      </c>
      <c r="C54" s="30" t="s">
        <v>3</v>
      </c>
      <c r="D54" s="52">
        <f>D55</f>
        <v>714.48099999999999</v>
      </c>
      <c r="E54" s="13" t="s">
        <v>77</v>
      </c>
    </row>
    <row r="55" spans="1:7" ht="22.9" customHeight="1" x14ac:dyDescent="0.2">
      <c r="A55" s="32" t="s">
        <v>17</v>
      </c>
      <c r="B55" s="33" t="s">
        <v>42</v>
      </c>
      <c r="C55" s="33" t="s">
        <v>3</v>
      </c>
      <c r="D55" s="44">
        <f>D56+D59+D64+D66+D68+D70+D73</f>
        <v>714.48099999999999</v>
      </c>
    </row>
    <row r="56" spans="1:7" x14ac:dyDescent="0.2">
      <c r="A56" s="36" t="s">
        <v>59</v>
      </c>
      <c r="B56" s="33" t="s">
        <v>58</v>
      </c>
      <c r="C56" s="33" t="s">
        <v>3</v>
      </c>
      <c r="D56" s="44">
        <f>D57+D58</f>
        <v>9</v>
      </c>
    </row>
    <row r="57" spans="1:7" ht="25.5" x14ac:dyDescent="0.2">
      <c r="A57" s="36" t="s">
        <v>50</v>
      </c>
      <c r="B57" s="33" t="s">
        <v>58</v>
      </c>
      <c r="C57" s="33" t="s">
        <v>14</v>
      </c>
      <c r="D57" s="44">
        <v>2</v>
      </c>
    </row>
    <row r="58" spans="1:7" x14ac:dyDescent="0.2">
      <c r="A58" s="36" t="s">
        <v>16</v>
      </c>
      <c r="B58" s="33" t="s">
        <v>58</v>
      </c>
      <c r="C58" s="33" t="s">
        <v>15</v>
      </c>
      <c r="D58" s="44">
        <v>7</v>
      </c>
    </row>
    <row r="59" spans="1:7" ht="25.5" x14ac:dyDescent="0.2">
      <c r="A59" s="32" t="s">
        <v>19</v>
      </c>
      <c r="B59" s="34" t="s">
        <v>43</v>
      </c>
      <c r="C59" s="34" t="s">
        <v>3</v>
      </c>
      <c r="D59" s="44">
        <f>D63</f>
        <v>644.4</v>
      </c>
    </row>
    <row r="60" spans="1:7" ht="25.5" hidden="1" x14ac:dyDescent="0.2">
      <c r="A60" s="36" t="s">
        <v>50</v>
      </c>
      <c r="B60" s="34" t="s">
        <v>43</v>
      </c>
      <c r="C60" s="34" t="s">
        <v>14</v>
      </c>
      <c r="D60" s="44">
        <v>509.6</v>
      </c>
    </row>
    <row r="61" spans="1:7" hidden="1" x14ac:dyDescent="0.2">
      <c r="A61" s="36" t="s">
        <v>56</v>
      </c>
      <c r="B61" s="33" t="s">
        <v>55</v>
      </c>
      <c r="C61" s="33" t="s">
        <v>3</v>
      </c>
      <c r="D61" s="44">
        <v>0</v>
      </c>
    </row>
    <row r="62" spans="1:7" ht="25.5" hidden="1" x14ac:dyDescent="0.2">
      <c r="A62" s="36" t="s">
        <v>50</v>
      </c>
      <c r="B62" s="33" t="s">
        <v>55</v>
      </c>
      <c r="C62" s="33" t="s">
        <v>14</v>
      </c>
      <c r="D62" s="44">
        <v>0</v>
      </c>
    </row>
    <row r="63" spans="1:7" ht="25.5" x14ac:dyDescent="0.2">
      <c r="A63" s="36" t="s">
        <v>50</v>
      </c>
      <c r="B63" s="34" t="s">
        <v>43</v>
      </c>
      <c r="C63" s="33" t="s">
        <v>14</v>
      </c>
      <c r="D63" s="44">
        <v>644.4</v>
      </c>
    </row>
    <row r="64" spans="1:7" x14ac:dyDescent="0.2">
      <c r="A64" s="37" t="s">
        <v>10</v>
      </c>
      <c r="B64" s="34" t="s">
        <v>44</v>
      </c>
      <c r="C64" s="34" t="s">
        <v>3</v>
      </c>
      <c r="D64" s="44">
        <f>D65</f>
        <v>21.9</v>
      </c>
    </row>
    <row r="65" spans="1:5" ht="25.5" x14ac:dyDescent="0.2">
      <c r="A65" s="36" t="s">
        <v>50</v>
      </c>
      <c r="B65" s="34" t="s">
        <v>44</v>
      </c>
      <c r="C65" s="34" t="s">
        <v>14</v>
      </c>
      <c r="D65" s="44">
        <v>21.9</v>
      </c>
      <c r="E65" s="4" t="s">
        <v>77</v>
      </c>
    </row>
    <row r="66" spans="1:5" ht="25.5" x14ac:dyDescent="0.2">
      <c r="A66" s="36" t="s">
        <v>79</v>
      </c>
      <c r="B66" s="34" t="s">
        <v>78</v>
      </c>
      <c r="C66" s="34" t="s">
        <v>3</v>
      </c>
      <c r="D66" s="44">
        <f>D67</f>
        <v>25.1</v>
      </c>
    </row>
    <row r="67" spans="1:5" ht="25.5" x14ac:dyDescent="0.2">
      <c r="A67" s="36" t="s">
        <v>50</v>
      </c>
      <c r="B67" s="34" t="s">
        <v>78</v>
      </c>
      <c r="C67" s="34" t="s">
        <v>14</v>
      </c>
      <c r="D67" s="44">
        <v>25.1</v>
      </c>
    </row>
    <row r="68" spans="1:5" ht="25.5" x14ac:dyDescent="0.2">
      <c r="A68" s="36" t="s">
        <v>80</v>
      </c>
      <c r="B68" s="34" t="s">
        <v>92</v>
      </c>
      <c r="C68" s="34" t="s">
        <v>3</v>
      </c>
      <c r="D68" s="44">
        <v>8</v>
      </c>
    </row>
    <row r="69" spans="1:5" ht="25.5" x14ac:dyDescent="0.2">
      <c r="A69" s="36" t="s">
        <v>50</v>
      </c>
      <c r="B69" s="34" t="s">
        <v>92</v>
      </c>
      <c r="C69" s="34" t="s">
        <v>14</v>
      </c>
      <c r="D69" s="44">
        <v>8</v>
      </c>
    </row>
    <row r="70" spans="1:5" ht="25.5" x14ac:dyDescent="0.2">
      <c r="A70" s="36" t="s">
        <v>80</v>
      </c>
      <c r="B70" s="34" t="s">
        <v>93</v>
      </c>
      <c r="C70" s="34" t="s">
        <v>3</v>
      </c>
      <c r="D70" s="44">
        <v>8.1000000000000003E-2</v>
      </c>
    </row>
    <row r="71" spans="1:5" ht="25.5" x14ac:dyDescent="0.2">
      <c r="A71" s="36" t="s">
        <v>50</v>
      </c>
      <c r="B71" s="34" t="s">
        <v>93</v>
      </c>
      <c r="C71" s="34" t="s">
        <v>14</v>
      </c>
      <c r="D71" s="44">
        <v>8.1000000000000003E-2</v>
      </c>
    </row>
    <row r="72" spans="1:5" x14ac:dyDescent="0.2">
      <c r="A72" s="36" t="s">
        <v>90</v>
      </c>
      <c r="B72" s="34" t="s">
        <v>91</v>
      </c>
      <c r="C72" s="34" t="s">
        <v>3</v>
      </c>
      <c r="D72" s="44">
        <v>6</v>
      </c>
    </row>
    <row r="73" spans="1:5" ht="25.5" x14ac:dyDescent="0.2">
      <c r="A73" s="36" t="s">
        <v>83</v>
      </c>
      <c r="B73" s="34" t="s">
        <v>89</v>
      </c>
      <c r="C73" s="34" t="s">
        <v>3</v>
      </c>
      <c r="D73" s="44">
        <f>D74</f>
        <v>6</v>
      </c>
    </row>
    <row r="74" spans="1:5" ht="25.5" x14ac:dyDescent="0.2">
      <c r="A74" s="36" t="s">
        <v>50</v>
      </c>
      <c r="B74" s="34" t="s">
        <v>89</v>
      </c>
      <c r="C74" s="34" t="s">
        <v>14</v>
      </c>
      <c r="D74" s="44">
        <v>6</v>
      </c>
    </row>
    <row r="75" spans="1:5" s="14" customFormat="1" ht="32.450000000000003" customHeight="1" x14ac:dyDescent="0.2">
      <c r="A75" s="38" t="s">
        <v>57</v>
      </c>
      <c r="B75" s="30" t="s">
        <v>45</v>
      </c>
      <c r="C75" s="30" t="s">
        <v>3</v>
      </c>
      <c r="D75" s="52">
        <f>D76</f>
        <v>698.245</v>
      </c>
    </row>
    <row r="76" spans="1:5" ht="29.45" customHeight="1" x14ac:dyDescent="0.2">
      <c r="A76" s="39" t="s">
        <v>11</v>
      </c>
      <c r="B76" s="33" t="s">
        <v>46</v>
      </c>
      <c r="C76" s="33" t="s">
        <v>3</v>
      </c>
      <c r="D76" s="44">
        <f>D77</f>
        <v>698.245</v>
      </c>
    </row>
    <row r="77" spans="1:5" x14ac:dyDescent="0.2">
      <c r="A77" s="40" t="s">
        <v>5</v>
      </c>
      <c r="B77" s="33" t="s">
        <v>47</v>
      </c>
      <c r="C77" s="33" t="s">
        <v>3</v>
      </c>
      <c r="D77" s="44">
        <f>D78</f>
        <v>698.245</v>
      </c>
    </row>
    <row r="78" spans="1:5" ht="63.75" x14ac:dyDescent="0.2">
      <c r="A78" s="35" t="s">
        <v>13</v>
      </c>
      <c r="B78" s="33" t="s">
        <v>47</v>
      </c>
      <c r="C78" s="33" t="s">
        <v>12</v>
      </c>
      <c r="D78" s="44">
        <v>698.245</v>
      </c>
    </row>
  </sheetData>
  <mergeCells count="6">
    <mergeCell ref="A9:D9"/>
    <mergeCell ref="B1:D1"/>
    <mergeCell ref="B2:D2"/>
    <mergeCell ref="B3:D3"/>
    <mergeCell ref="B4:D6"/>
    <mergeCell ref="A8:D8"/>
  </mergeCells>
  <pageMargins left="0.46" right="0.54" top="0.63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Zholoboff</dc:creator>
  <cp:lastModifiedBy>А</cp:lastModifiedBy>
  <cp:lastPrinted>2023-11-13T18:07:41Z</cp:lastPrinted>
  <dcterms:created xsi:type="dcterms:W3CDTF">2006-11-13T08:19:40Z</dcterms:created>
  <dcterms:modified xsi:type="dcterms:W3CDTF">2023-12-27T12:22:00Z</dcterms:modified>
</cp:coreProperties>
</file>